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пресс-релиз реал" sheetId="1" r:id="rId1"/>
  </sheets>
  <externalReferences>
    <externalReference r:id="rId4"/>
    <externalReference r:id="rId5"/>
  </externalReferences>
  <definedNames>
    <definedName name="AllP_Список_Листов">'[1]ПереченьЛистов'!$A$1:$A$7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_xlnm.Print_Area" localSheetId="0">'пресс-релиз реал'!$A$1:$H$110</definedName>
    <definedName name="прмтмиато" hidden="1">#REF!</definedName>
  </definedNames>
  <calcPr fullCalcOnLoad="1"/>
</workbook>
</file>

<file path=xl/sharedStrings.xml><?xml version="1.0" encoding="utf-8"?>
<sst xmlns="http://schemas.openxmlformats.org/spreadsheetml/2006/main" count="121" uniqueCount="58">
  <si>
    <t>млн тонн</t>
  </si>
  <si>
    <t>Товарные слябы</t>
  </si>
  <si>
    <t>Динамная сталь</t>
  </si>
  <si>
    <t>DanSteel A/S</t>
  </si>
  <si>
    <r>
      <t xml:space="preserve">NLMK Group: Q3 2010 Operating Highlights </t>
    </r>
    <r>
      <rPr>
        <b/>
        <vertAlign val="superscript"/>
        <sz val="12"/>
        <rFont val="Calibri"/>
        <family val="2"/>
      </rPr>
      <t>1</t>
    </r>
  </si>
  <si>
    <r>
      <t>1. SALES Q3 2010</t>
    </r>
    <r>
      <rPr>
        <b/>
        <u val="single"/>
        <vertAlign val="superscript"/>
        <sz val="11"/>
        <color indexed="63"/>
        <rFont val="Calibri"/>
        <family val="2"/>
      </rPr>
      <t>2</t>
    </r>
  </si>
  <si>
    <t>million tonnes</t>
  </si>
  <si>
    <t>Mail Production Site in Lipetsk</t>
  </si>
  <si>
    <t>Q3 
2010</t>
  </si>
  <si>
    <t>Q2
2010</t>
  </si>
  <si>
    <t>Q3
2009</t>
  </si>
  <si>
    <t xml:space="preserve">Q3 10 / 
Q2 10 </t>
  </si>
  <si>
    <t>Q3 10 / 
Q3 09</t>
  </si>
  <si>
    <t>Pig Iron</t>
  </si>
  <si>
    <t>Slabs</t>
  </si>
  <si>
    <r>
      <t>Hot-rolled steel</t>
    </r>
    <r>
      <rPr>
        <b/>
        <i/>
        <vertAlign val="superscript"/>
        <sz val="11"/>
        <color indexed="63"/>
        <rFont val="Calibri"/>
        <family val="2"/>
      </rPr>
      <t>3</t>
    </r>
  </si>
  <si>
    <t>Cold-rolled steel</t>
  </si>
  <si>
    <t>Hot-dip galvanized steel</t>
  </si>
  <si>
    <t>Pre-painted steel</t>
  </si>
  <si>
    <t>Dynamo steel</t>
  </si>
  <si>
    <t>Transformer steel</t>
  </si>
  <si>
    <t>Total sales products</t>
  </si>
  <si>
    <t>Heavy plates</t>
  </si>
  <si>
    <t>NLMK Indiana</t>
  </si>
  <si>
    <t>Hot-rolled steel</t>
  </si>
  <si>
    <t>VIZ-Stal</t>
  </si>
  <si>
    <t>Stoilensky</t>
  </si>
  <si>
    <t>Iron ore
Concentrate</t>
  </si>
  <si>
    <t>Sinter ore</t>
  </si>
  <si>
    <t>Altai-Koks</t>
  </si>
  <si>
    <t>Coke (dry)</t>
  </si>
  <si>
    <r>
      <t>Long Products Division Companies</t>
    </r>
    <r>
      <rPr>
        <b/>
        <vertAlign val="superscript"/>
        <sz val="11"/>
        <color indexed="63"/>
        <rFont val="Calibri"/>
        <family val="2"/>
      </rPr>
      <t>4</t>
    </r>
  </si>
  <si>
    <t>Billets</t>
  </si>
  <si>
    <t>Rebar</t>
  </si>
  <si>
    <t>Wire rod</t>
  </si>
  <si>
    <t>Metalware</t>
  </si>
  <si>
    <r>
      <t>Ferrous and nonferrous
scrap</t>
    </r>
    <r>
      <rPr>
        <b/>
        <i/>
        <vertAlign val="superscript"/>
        <sz val="11"/>
        <color indexed="63"/>
        <rFont val="Calibri"/>
        <family val="2"/>
      </rPr>
      <t>5</t>
    </r>
  </si>
  <si>
    <t>NLMK Group</t>
  </si>
  <si>
    <t>Flats</t>
  </si>
  <si>
    <t>Long products</t>
  </si>
  <si>
    <r>
      <t>1</t>
    </r>
    <r>
      <rPr>
        <i/>
        <sz val="10"/>
        <color indexed="63"/>
        <rFont val="Calibri"/>
        <family val="2"/>
      </rPr>
      <t xml:space="preserve"> Q3 2010 production and sales data is preliminary and subject to further update</t>
    </r>
  </si>
  <si>
    <r>
      <t xml:space="preserve">2 </t>
    </r>
    <r>
      <rPr>
        <i/>
        <sz val="10"/>
        <color indexed="63"/>
        <rFont val="Calibri"/>
        <family val="2"/>
      </rPr>
      <t xml:space="preserve">Excluding inter-group operations and including sales of trading companies </t>
    </r>
  </si>
  <si>
    <r>
      <t xml:space="preserve">3 </t>
    </r>
    <r>
      <rPr>
        <i/>
        <sz val="10"/>
        <color indexed="63"/>
        <rFont val="Calibri"/>
        <family val="2"/>
      </rPr>
      <t xml:space="preserve">Including hot-rolled pickled steel </t>
    </r>
  </si>
  <si>
    <r>
      <t xml:space="preserve">4 </t>
    </r>
    <r>
      <rPr>
        <i/>
        <sz val="10"/>
        <color indexed="63"/>
        <rFont val="Calibri"/>
        <family val="2"/>
      </rPr>
      <t>Long products sector includes the following companies: NSMMZ, UZPS and other scrap collecting facilities</t>
    </r>
  </si>
  <si>
    <r>
      <t xml:space="preserve">5 </t>
    </r>
    <r>
      <rPr>
        <i/>
        <sz val="10"/>
        <color indexed="63"/>
        <rFont val="Calibri"/>
        <family val="2"/>
      </rPr>
      <t xml:space="preserve">Including sales of NSMMZ </t>
    </r>
  </si>
  <si>
    <r>
      <t>NLMK Group Q3 2010 Production Volumes</t>
    </r>
    <r>
      <rPr>
        <b/>
        <vertAlign val="superscript"/>
        <sz val="11"/>
        <color indexed="63"/>
        <rFont val="Calibri"/>
        <family val="2"/>
      </rPr>
      <t>6</t>
    </r>
  </si>
  <si>
    <t>NLMK (Lipetsk Production Site) Steel Production Volumes in Q3 2010</t>
  </si>
  <si>
    <t>Pig iron</t>
  </si>
  <si>
    <t>Crude steel</t>
  </si>
  <si>
    <t>Salable pig iron</t>
  </si>
  <si>
    <t>Salable slabs</t>
  </si>
  <si>
    <t>Flat steel</t>
  </si>
  <si>
    <t>Long steel</t>
  </si>
  <si>
    <t>Matelware</t>
  </si>
  <si>
    <t>Total production</t>
  </si>
  <si>
    <r>
      <t>Hot-rolled steel</t>
    </r>
    <r>
      <rPr>
        <b/>
        <i/>
        <vertAlign val="superscript"/>
        <sz val="10"/>
        <color indexed="8"/>
        <rFont val="Calibri"/>
        <family val="2"/>
      </rPr>
      <t>7</t>
    </r>
  </si>
  <si>
    <r>
      <t>7</t>
    </r>
    <r>
      <rPr>
        <i/>
        <sz val="10"/>
        <rFont val="Calibri"/>
        <family val="2"/>
      </rPr>
      <t xml:space="preserve"> Including hot‐rolled pickled steel</t>
    </r>
  </si>
  <si>
    <r>
      <t xml:space="preserve">6 </t>
    </r>
    <r>
      <rPr>
        <i/>
        <sz val="10"/>
        <color indexed="63"/>
        <rFont val="Calibri"/>
        <family val="2"/>
      </rPr>
      <t>Excluding inter‐group operations</t>
    </r>
  </si>
</sst>
</file>

<file path=xl/styles.xml><?xml version="1.0" encoding="utf-8"?>
<styleSheet xmlns="http://schemas.openxmlformats.org/spreadsheetml/2006/main">
  <numFmts count="1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000"/>
    <numFmt numFmtId="167" formatCode="#,##0.0\ ;\(#,##0.0\)"/>
    <numFmt numFmtId="168" formatCode="\€#,##0.0_);\(\€#,##0.0\);@_)"/>
    <numFmt numFmtId="169" formatCode="@&quot; ($)&quot;"/>
    <numFmt numFmtId="170" formatCode="@&quot; (%)&quot;"/>
    <numFmt numFmtId="171" formatCode="@&quot; (£)&quot;"/>
    <numFmt numFmtId="172" formatCode="@&quot; (¥)&quot;"/>
    <numFmt numFmtId="173" formatCode="@&quot; (€)&quot;"/>
    <numFmt numFmtId="174" formatCode="@&quot; (x)&quot;"/>
    <numFmt numFmtId="175" formatCode="0.0_);\(0.0\);\-"/>
    <numFmt numFmtId="176" formatCode="0.0_)\%;\(0.0\)\%;0.0_)\%;@_)_%"/>
    <numFmt numFmtId="177" formatCode="0.0%_);\(0.0%\)"/>
    <numFmt numFmtId="178" formatCode="#,##0.0_)_%;\(#,##0.0\)_%;0.0_)_%;@_)_%"/>
    <numFmt numFmtId="179" formatCode="#,##0.0_x;\(#,##0.0\)_x;0.0_x;@_x"/>
    <numFmt numFmtId="180" formatCode="#,##0.0_x_x;\(#,##0.0\)_x_x;0.0_x_x;@_x_x"/>
    <numFmt numFmtId="181" formatCode="#,##0.0_x_x_x;\(#,##0.0\)_x_x_x;0.0_x_x_x;@_x_x_x"/>
    <numFmt numFmtId="182" formatCode="#,##0.0_x_x_x_x;\(#,##0.0\)_x_x_x_x;0.0_x_x_x_x;@_x_x_x_x"/>
    <numFmt numFmtId="183" formatCode="#,##0.00_x;\(#,##0.00\)_x;0.00_x;@_x"/>
    <numFmt numFmtId="184" formatCode="#,##0.00_x_x;\(#,##0.00\)_x_x;0_x_x;@_x_x"/>
    <numFmt numFmtId="185" formatCode="#,##0.00_x_x_x;\(#,##0.00\)_x_x_x;0.00_x_x_x;@_x_x_x"/>
    <numFmt numFmtId="186" formatCode="#,##0.00_x_x_x_x;\(#,##0.00\)_x_x_x_x;0.00_x_x_x_x;@_x_x_x_x"/>
    <numFmt numFmtId="187" formatCode="#,##0.00_x_x_x_x_x;\(#,##0.00\)_x_x_x_x_x;0.00_x_x_x_x_x;@_x_x_x_x_x"/>
    <numFmt numFmtId="188" formatCode="#,##0.00_x_x_x_x_x_x;\(#,##0.00\)_x_x_x_x_x_x;0.00_x_x_x_x_x_x;@_x_x_x_x_x_x"/>
    <numFmt numFmtId="189" formatCode="#,##0_x;\(#,##0\)_x;0_x;@_x"/>
    <numFmt numFmtId="190" formatCode="#,##0_x_x;\(#,##0\)_x_x;0_x_x;@_x_x"/>
    <numFmt numFmtId="191" formatCode="#,##0_x_x_x;\(#,##0\)_x_x_x;0_x_x_x;@_x_x_x"/>
    <numFmt numFmtId="192" formatCode="#,##0_x_x_x_x;\(#,##0\)_x_x_x_x;0_x_x_x_x;@_x_x_x_x"/>
    <numFmt numFmtId="193" formatCode="#,##0.0_)_x;\(#,##0.0\)_x"/>
    <numFmt numFmtId="194" formatCode="#,##0.0_);\(#,##0.0\)"/>
    <numFmt numFmtId="195" formatCode="#,##0.0_);\(#,##0.0\);#,##0.0_);@_)"/>
    <numFmt numFmtId="196" formatCode="#,##0.0000_);\(#,##0.0000\);\-_)"/>
    <numFmt numFmtId="197" formatCode="#,##0_);\(#,##0\);#,##0_);@_)"/>
    <numFmt numFmtId="198" formatCode="0.0000%"/>
    <numFmt numFmtId="199" formatCode="&quot;$&quot;_(#,##0.00_);&quot;$&quot;\(#,##0.00\)"/>
    <numFmt numFmtId="200" formatCode="&quot;$&quot;_(#,##0.00_);&quot;$&quot;\(#,##0.00\);&quot;$&quot;_(0.00_);@_)"/>
    <numFmt numFmtId="201" formatCode="&quot;£&quot;_(#,##0.00_);&quot;£&quot;\(#,##0.00\)"/>
    <numFmt numFmtId="202" formatCode="&quot;£&quot;_(#,##0.00_);&quot;£&quot;\(#,##0.00\);&quot;£&quot;_(0.00_);@_)"/>
    <numFmt numFmtId="203" formatCode="#,##0.00000_);\(#,##0.00000\);\-_)"/>
    <numFmt numFmtId="204" formatCode="&quot;SFr.&quot;_(#,##0.00_);&quot;SFr.&quot;\(#,##0.00\)"/>
    <numFmt numFmtId="205" formatCode="0.0000000"/>
    <numFmt numFmtId="206" formatCode="#,##0.00_);\(#,##0.00\);0.00_);@_)"/>
    <numFmt numFmtId="207" formatCode="#,##0_);\(#,##0\);\-_)"/>
    <numFmt numFmtId="208" formatCode="#,##0.00_);\(#,##0.00\);\-_)"/>
    <numFmt numFmtId="209" formatCode="\€_(#,##0.00_);\€\(#,##0.00\);\€_(0.00_);@_)"/>
    <numFmt numFmtId="210" formatCode="0.0\x;;"/>
    <numFmt numFmtId="211" formatCode="0.0%_);\(0.0%\);\-"/>
    <numFmt numFmtId="212" formatCode="#,##0.0_)\x;\(#,##0.0\)\x"/>
    <numFmt numFmtId="213" formatCode="#,##0_)\x;\(#,##0\)\x;0_)\x;@_)_x"/>
    <numFmt numFmtId="214" formatCode="#,##0.0_)\x;\(#,##0.0\)\x;0.0_)\x;@_)_x"/>
    <numFmt numFmtId="215" formatCode="#,##0.000_);\(#,##0.000\);\-_)"/>
    <numFmt numFmtId="216" formatCode="0.00\x;;\-"/>
    <numFmt numFmtId="217" formatCode="#,##0_)_x;\(#,##0\)_x;0_)_x;@_)_x"/>
    <numFmt numFmtId="218" formatCode="#,##0.0_)_x;\(#,##0.0\)_x;0.0_)_x;@_)_x"/>
    <numFmt numFmtId="219" formatCode="#&quot;E&quot;"/>
    <numFmt numFmtId="220" formatCode="\£#,##0.0_);\(\£#,##0.0\);\-"/>
    <numFmt numFmtId="221" formatCode="0.0_)\%;\(0.0\)\%"/>
    <numFmt numFmtId="222" formatCode="#0.0\x"/>
    <numFmt numFmtId="223" formatCode="#,##0.0_)_%;\(#,##0.0\)_%"/>
    <numFmt numFmtId="224" formatCode="#,##0.0;\-#,##0.0"/>
    <numFmt numFmtId="225" formatCode="0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0&quot;A&quot;"/>
    <numFmt numFmtId="229" formatCode="#,##0;\(#,##0\)"/>
    <numFmt numFmtId="230" formatCode="0\A"/>
    <numFmt numFmtId="231" formatCode="0.00%&quot; Stock Pooling&quot;"/>
    <numFmt numFmtId="232" formatCode="#,##0.0"/>
    <numFmt numFmtId="233" formatCode="#,##0_);\(#,##0\);\-_);"/>
    <numFmt numFmtId="234" formatCode="#,##0.0_x\);\(#,##0.0\)_x;#,##0.0_x\);@_x\)"/>
    <numFmt numFmtId="235" formatCode="&quot;$&quot;#,##0_);[Red]\(&quot;$&quot;#,##0\)"/>
    <numFmt numFmtId="236" formatCode="&quot;$&quot;#,##0.00_);[Red]\(&quot;$&quot;#,##0.00\)"/>
    <numFmt numFmtId="237" formatCode="0.0"/>
    <numFmt numFmtId="238" formatCode="###0.0;\(###0.0\)"/>
    <numFmt numFmtId="239" formatCode="#,##0_%_);\(#,##0\)_%;#,##0_%_);@_%_)"/>
    <numFmt numFmtId="240" formatCode="_-* #,##0.00\ _р_._-;\-* #,##0.00\ _р_._-;_-* &quot;-&quot;??\ _р_._-;_-@_-"/>
    <numFmt numFmtId="241" formatCode="#,##0\ &quot;руб.&quot;;[Red]\-#,##0\ &quot;руб.&quot;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###0.0_);\(###0.0\)"/>
    <numFmt numFmtId="250" formatCode="&quot;£&quot;_(#,##0_);&quot;£&quot;\(#,##0\)"/>
    <numFmt numFmtId="251" formatCode="&quot;£&quot;_(#,##0.0_);&quot;£&quot;\(#,##0.0\)"/>
    <numFmt numFmtId="252" formatCode="\$0.00;\(\$0.00\)"/>
    <numFmt numFmtId="253" formatCode="0.0_x_x_x"/>
    <numFmt numFmtId="254" formatCode="0&quot;E&quot;"/>
    <numFmt numFmtId="255" formatCode="#,##0.0;\(#,##0.00\)"/>
    <numFmt numFmtId="256" formatCode="d\-mmmm\-yyyy"/>
    <numFmt numFmtId="257" formatCode="General_x_x_x"/>
    <numFmt numFmtId="258" formatCode="#,##0.0&quot;  &quot;"/>
    <numFmt numFmtId="259" formatCode="_-* #,##0.0_-_x;\-* #,##0.0_-_x;_-* &quot;-&quot;??_-_x;_-@_-_x"/>
    <numFmt numFmtId="260" formatCode="0%;\(0%\)"/>
    <numFmt numFmtId="261" formatCode=";;;"/>
    <numFmt numFmtId="262" formatCode="_-* #,##0.00_-;_-* #,##0.00\-;_-* &quot;-&quot;??_-;_-@_-"/>
    <numFmt numFmtId="263" formatCode="0.000_)"/>
    <numFmt numFmtId="264" formatCode="#,##0_)&quot;m&quot;;\(#,##0\)&quot;m&quot;;\-_)&quot;m&quot;"/>
    <numFmt numFmtId="265" formatCode="_-* #,##0\ _F_-;\-* #,##0\ _F_-;_-* &quot;-&quot;\ _F_-;_-@_-"/>
    <numFmt numFmtId="266" formatCode="_-* #,##0.00\ _F_-;\-* #,##0.00\ _F_-;_-* &quot;-&quot;??\ _F_-;_-@_-"/>
    <numFmt numFmtId="267" formatCode="&quot;$&quot;#,##0.00"/>
    <numFmt numFmtId="268" formatCode="&quot;$&quot;#,##0.0_);\(&quot;$&quot;#,##0.0\)"/>
    <numFmt numFmtId="269" formatCode="_-* #,##0.0000000000_-;\-* #,##0.0000000000_-;_-* &quot;-&quot;??_-;_-@_-"/>
    <numFmt numFmtId="270" formatCode="#,##0\x_);\(#,##0\x\)"/>
    <numFmt numFmtId="271" formatCode="#,##0%_);\(#,##0%\)"/>
    <numFmt numFmtId="272" formatCode="_-* #,##0.00000000000_-;\-* #,##0.00000000000_-;_-* &quot;-&quot;??_-;_-@_-"/>
    <numFmt numFmtId="273" formatCode="_-* #,##0.000000000000_-;\-* #,##0.000000000000_-;_-* &quot;-&quot;??_-;_-@_-"/>
    <numFmt numFmtId="274" formatCode="#,##0__\ \ \ \ "/>
    <numFmt numFmtId="275" formatCode="\$#,##0.00_);\(\$#,##0.00\)"/>
    <numFmt numFmtId="276" formatCode="\$#,##0_);\(\$#,##0\)"/>
    <numFmt numFmtId="277" formatCode="#,##0.0\x_);\(#,##0.0\x\);\-_)"/>
    <numFmt numFmtId="278" formatCode="#,##0.0_)_x_x_x;\(#,##0.0\)_x_x_x"/>
    <numFmt numFmtId="279" formatCode="#,##0.00\x_);\(#,##0.00\x\);\-_)"/>
    <numFmt numFmtId="280" formatCode="#,##0.0&quot; x&quot;"/>
    <numFmt numFmtId="281" formatCode="0.0_x"/>
    <numFmt numFmtId="282" formatCode="#,##0.0\ _x"/>
    <numFmt numFmtId="283" formatCode="#,##0.00_)_x_x;\(#,##0.00\)_x_x"/>
    <numFmt numFmtId="284" formatCode="#,##0_)&quot;p&quot;;\(#,##0\)&quot;p&quot;;\-_)&quot;p&quot;"/>
    <numFmt numFmtId="285" formatCode="#,##0.0000"/>
    <numFmt numFmtId="286" formatCode="_-* #,##0.0000_-;\-* #,##0.0000_-;_-* &quot;-&quot;?_-;_-@_-"/>
    <numFmt numFmtId="287" formatCode="0.0_)\p;\(0.0\)\p"/>
    <numFmt numFmtId="288" formatCode="_(* #,##0.000_);_(* \(#,##0.000\);_(* &quot;-&quot;??_);_(@_)"/>
    <numFmt numFmtId="289" formatCode="#,##0.0%_);\(#,##0.0%\);\-_)"/>
    <numFmt numFmtId="290" formatCode="&quot;$&quot;#,##0_);\(&quot;$&quot;#,##0\)"/>
    <numFmt numFmtId="291" formatCode="_-* #,##0.0_-_x_x;\-* #,##0.0_-_x_x;_-* &quot;-&quot;??_-_x_x;_-@_-_x_x"/>
    <numFmt numFmtId="292" formatCode="&quot;$&quot;#,##0.00_);\(&quot;$&quot;#,##0.00\)"/>
    <numFmt numFmtId="293" formatCode="#,##0______;;&quot;------------      &quot;"/>
    <numFmt numFmtId="294" formatCode="&quot;$&quot;#,##0.000_);\(&quot;$&quot;#,##0.000\)"/>
    <numFmt numFmtId="295" formatCode="&quot;SEK&quot;_(#,##0.0_);&quot;SEK&quot;\(#,##0.0\)"/>
    <numFmt numFmtId="296" formatCode="#,##0.0%;\(#,##0.0\)%"/>
    <numFmt numFmtId="297" formatCode="#,##0.0_);%%\(#,##0.0\);0_._0_)"/>
    <numFmt numFmtId="298" formatCode="#,##0.0;\(#,##0.0\)"/>
    <numFmt numFmtId="299" formatCode="#,##0.0_);\ \ \(#,##0.0\);0_._0_)"/>
    <numFmt numFmtId="300" formatCode="#,##0.0_);\ \ \ \ \(#,##0.0\);0_._0_)"/>
    <numFmt numFmtId="301" formatCode="&quot;£&quot;#,##0\m;\(&quot;£&quot;#,##0\m\)"/>
    <numFmt numFmtId="302" formatCode="#,##0.00_)\x;\(#,##0.00\)\x"/>
    <numFmt numFmtId="303" formatCode="0.0_)\x;\(0.0\)\x"/>
    <numFmt numFmtId="304" formatCode="#,##0.00\x;\(#,##0.00\)\x"/>
    <numFmt numFmtId="305" formatCode="#,##0_);\(#,##0\);0_._0_)"/>
    <numFmt numFmtId="306" formatCode="&quot;$&quot;#,##0;\-&quot;$&quot;#,##0"/>
    <numFmt numFmtId="307" formatCode="#,##0_);\(#,##0\);0__\)"/>
    <numFmt numFmtId="308" formatCode="_-* #,##0\ &quot;F&quot;_-;\-* #,##0\ &quot;F&quot;_-;_-* &quot;-&quot;\ &quot;F&quot;_-;_-@_-"/>
    <numFmt numFmtId="309" formatCode="_-* #,##0.00\ &quot;F&quot;_-;\-* #,##0.00\ &quot;F&quot;_-;_-* &quot;-&quot;??\ &quot;F&quot;_-;_-@_-"/>
    <numFmt numFmtId="310" formatCode="0.00_)"/>
    <numFmt numFmtId="311" formatCode="#,##0_);\(#,##0\);0"/>
    <numFmt numFmtId="312" formatCode="&quot;$&quot;#,##0;[Red]\-&quot;$&quot;#,##0"/>
    <numFmt numFmtId="313" formatCode="#,##0_);\(#,##0\);0__"/>
    <numFmt numFmtId="314" formatCode="0.0\x"/>
    <numFmt numFmtId="315" formatCode="_-* #,##0\ _р_._-;\-* #,##0\ _р_._-;_-* &quot;-&quot;\ _р_._-;_-@_-"/>
  </numFmts>
  <fonts count="1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color indexed="63"/>
      <name val="Calibri"/>
      <family val="2"/>
    </font>
    <font>
      <b/>
      <u val="single"/>
      <sz val="11"/>
      <color indexed="63"/>
      <name val="Calibri"/>
      <family val="2"/>
    </font>
    <font>
      <b/>
      <u val="single"/>
      <vertAlign val="superscript"/>
      <sz val="11"/>
      <color indexed="63"/>
      <name val="Calibri"/>
      <family val="2"/>
    </font>
    <font>
      <b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i/>
      <vertAlign val="superscript"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vertAlign val="superscript"/>
      <sz val="11"/>
      <color indexed="63"/>
      <name val="Calibri"/>
      <family val="2"/>
    </font>
    <font>
      <i/>
      <vertAlign val="superscript"/>
      <sz val="10"/>
      <color indexed="63"/>
      <name val="Calibri"/>
      <family val="2"/>
    </font>
    <font>
      <i/>
      <sz val="10"/>
      <color indexed="63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i/>
      <vertAlign val="superscript"/>
      <sz val="10"/>
      <color indexed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9"/>
      <name val="Arial"/>
      <family val="2"/>
    </font>
    <font>
      <sz val="10"/>
      <name val="Helvetica"/>
      <family val="0"/>
    </font>
    <font>
      <sz val="10"/>
      <name val="Book Antiqua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sz val="8"/>
      <color indexed="12"/>
      <name val="Tms Rmn"/>
      <family val="0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color indexed="10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u val="single"/>
      <sz val="10"/>
      <color indexed="12"/>
      <name val="Arial"/>
      <family val="2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  <family val="0"/>
    </font>
    <font>
      <sz val="9"/>
      <name val="Arial Cyr"/>
      <family val="0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family val="0"/>
    </font>
    <font>
      <b/>
      <sz val="12"/>
      <color indexed="9"/>
      <name val="Arial"/>
      <family val="2"/>
    </font>
    <font>
      <sz val="9"/>
      <name val="Times New Roman"/>
      <family val="1"/>
    </font>
    <font>
      <sz val="12"/>
      <name val="Tms Rmn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  <family val="0"/>
    </font>
    <font>
      <sz val="18"/>
      <name val="Helvetica-Black"/>
      <family val="0"/>
    </font>
    <font>
      <i/>
      <sz val="14"/>
      <name val="Palatino"/>
      <family val="1"/>
    </font>
    <font>
      <b/>
      <sz val="8"/>
      <color indexed="9"/>
      <name val="Helvetica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b/>
      <sz val="8"/>
      <name val="Helvetica"/>
      <family val="0"/>
    </font>
    <font>
      <b/>
      <sz val="10"/>
      <name val="Palatino"/>
      <family val="0"/>
    </font>
    <font>
      <sz val="8"/>
      <color indexed="16"/>
      <name val="Arial"/>
      <family val="2"/>
    </font>
    <font>
      <sz val="10"/>
      <color indexed="25"/>
      <name val="Helvetica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4"/>
      <color indexed="24"/>
      <name val="Book Antiqua"/>
      <family val="1"/>
    </font>
    <font>
      <i/>
      <sz val="10"/>
      <name val="PragmaticaC"/>
      <family val="0"/>
    </font>
    <font>
      <sz val="12"/>
      <name val="Arial"/>
      <family val="2"/>
    </font>
    <font>
      <sz val="10"/>
      <name val="Courier"/>
      <family val="3"/>
    </font>
    <font>
      <sz val="14"/>
      <name val="Arial MT"/>
      <family val="0"/>
    </font>
    <font>
      <sz val="12"/>
      <name val="Helvetica"/>
      <family val="0"/>
    </font>
    <font>
      <sz val="14"/>
      <name val="NewtonC"/>
      <family val="0"/>
    </font>
    <font>
      <sz val="10"/>
      <name val="Arial Cyr"/>
      <family val="0"/>
    </font>
    <font>
      <b/>
      <sz val="10"/>
      <name val="Helvetica"/>
      <family val="2"/>
    </font>
    <font>
      <u val="single"/>
      <sz val="10"/>
      <name val="Helvetica"/>
      <family val="2"/>
    </font>
    <font>
      <sz val="10"/>
      <name val="Times New Roman CE"/>
      <family val="0"/>
    </font>
    <font>
      <i/>
      <sz val="12"/>
      <name val="Helvetica"/>
      <family val="2"/>
    </font>
    <font>
      <sz val="8"/>
      <name val="Book Antiqua"/>
      <family val="1"/>
    </font>
    <font>
      <b/>
      <sz val="14"/>
      <name val="Times New Roman"/>
      <family val="1"/>
    </font>
    <font>
      <sz val="10"/>
      <color indexed="16"/>
      <name val="Helvetica-Black"/>
      <family val="0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Palatino"/>
      <family val="0"/>
    </font>
    <font>
      <i/>
      <sz val="12"/>
      <name val="Tms Rmn"/>
      <family val="0"/>
    </font>
    <font>
      <sz val="10"/>
      <name val="GillSans Light"/>
      <family val="0"/>
    </font>
    <font>
      <b/>
      <i/>
      <sz val="10"/>
      <name val="Arial"/>
      <family val="2"/>
    </font>
    <font>
      <sz val="10"/>
      <name val="KPN Arial"/>
      <family val="0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</font>
    <font>
      <sz val="9"/>
      <color indexed="21"/>
      <name val="Helvetica-Black"/>
      <family val="0"/>
    </font>
    <font>
      <b/>
      <sz val="11"/>
      <name val="Times New Roman"/>
      <family val="1"/>
    </font>
    <font>
      <b/>
      <sz val="8.5"/>
      <color indexed="8"/>
      <name val="Arial"/>
      <family val="2"/>
    </font>
    <font>
      <b/>
      <sz val="8.5"/>
      <color indexed="17"/>
      <name val="Arial"/>
      <family val="2"/>
    </font>
    <font>
      <sz val="8.5"/>
      <color indexed="8"/>
      <name val="Arial"/>
      <family val="2"/>
    </font>
    <font>
      <sz val="9"/>
      <name val="Helvetica-Black"/>
      <family val="0"/>
    </font>
    <font>
      <b/>
      <sz val="10"/>
      <name val="Times New Roman"/>
      <family val="1"/>
    </font>
    <font>
      <b/>
      <sz val="24"/>
      <name val="AgrOptima"/>
      <family val="2"/>
    </font>
    <font>
      <b/>
      <sz val="13"/>
      <name val="Book Antiqua"/>
      <family val="1"/>
    </font>
    <font>
      <b/>
      <u val="single"/>
      <sz val="9"/>
      <name val="Arial"/>
      <family val="2"/>
    </font>
    <font>
      <b/>
      <sz val="7"/>
      <name val="Arial"/>
      <family val="2"/>
    </font>
    <font>
      <sz val="11"/>
      <name val="明朝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04040"/>
      <name val="Calibri"/>
      <family val="2"/>
    </font>
    <font>
      <b/>
      <u val="single"/>
      <sz val="11"/>
      <color rgb="FF404040"/>
      <name val="Calibri"/>
      <family val="2"/>
    </font>
    <font>
      <b/>
      <sz val="11"/>
      <color rgb="FF404040"/>
      <name val="Calibri"/>
      <family val="2"/>
    </font>
    <font>
      <b/>
      <i/>
      <sz val="11"/>
      <color rgb="FF404040"/>
      <name val="Calibri"/>
      <family val="2"/>
    </font>
    <font>
      <i/>
      <sz val="11"/>
      <color rgb="FF404040"/>
      <name val="Calibri"/>
      <family val="2"/>
    </font>
    <font>
      <i/>
      <vertAlign val="superscript"/>
      <sz val="10"/>
      <color rgb="FF40404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/>
    </border>
    <border>
      <left/>
      <right/>
      <top/>
      <bottom style="dotted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medium">
        <color indexed="18"/>
      </top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/>
      <right/>
      <top style="medium">
        <color indexed="23"/>
      </top>
      <bottom style="medium">
        <color indexed="23"/>
      </bottom>
    </border>
    <border>
      <left/>
      <right/>
      <top style="thin"/>
      <bottom style="medium"/>
    </border>
    <border>
      <left style="thin"/>
      <right/>
      <top/>
      <bottom/>
    </border>
    <border>
      <left/>
      <right/>
      <top style="double"/>
      <bottom/>
    </border>
    <border>
      <left style="thick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9" fillId="0" borderId="0">
      <alignment/>
      <protection/>
    </xf>
    <xf numFmtId="168" fontId="20" fillId="0" borderId="0" applyFont="0" applyFill="0" applyBorder="0" applyAlignment="0" applyProtection="0"/>
    <xf numFmtId="0" fontId="21" fillId="0" borderId="0" applyFont="0" applyFill="0" applyBorder="0" applyAlignment="0">
      <protection/>
    </xf>
    <xf numFmtId="169" fontId="0" fillId="0" borderId="0" applyFont="0" applyFill="0" applyBorder="0" applyProtection="0">
      <alignment wrapText="1"/>
    </xf>
    <xf numFmtId="170" fontId="0" fillId="0" borderId="0" applyFont="0" applyFill="0" applyBorder="0" applyProtection="0">
      <alignment horizontal="left" wrapText="1"/>
    </xf>
    <xf numFmtId="171" fontId="0" fillId="0" borderId="0" applyFont="0" applyFill="0" applyBorder="0" applyProtection="0">
      <alignment wrapText="1"/>
    </xf>
    <xf numFmtId="172" fontId="0" fillId="0" borderId="0" applyFont="0" applyFill="0" applyBorder="0" applyProtection="0">
      <alignment wrapText="1"/>
    </xf>
    <xf numFmtId="173" fontId="0" fillId="0" borderId="0" applyFont="0" applyFill="0" applyBorder="0" applyProtection="0">
      <alignment wrapText="1"/>
    </xf>
    <xf numFmtId="174" fontId="0" fillId="0" borderId="0" applyFont="0" applyFill="0" applyBorder="0" applyProtection="0">
      <alignment wrapText="1"/>
    </xf>
    <xf numFmtId="175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0" fillId="0" borderId="0" applyFont="0" applyFill="0" applyBorder="0" applyProtection="0">
      <alignment horizontal="right"/>
    </xf>
    <xf numFmtId="180" fontId="0" fillId="0" borderId="0" applyFont="0" applyFill="0" applyBorder="0" applyProtection="0">
      <alignment horizontal="right"/>
    </xf>
    <xf numFmtId="181" fontId="0" fillId="0" borderId="0" applyFont="0" applyFill="0" applyBorder="0" applyProtection="0">
      <alignment horizontal="right"/>
    </xf>
    <xf numFmtId="182" fontId="0" fillId="0" borderId="0" applyFont="0" applyFill="0" applyBorder="0" applyProtection="0">
      <alignment horizontal="right"/>
    </xf>
    <xf numFmtId="183" fontId="0" fillId="0" borderId="0" applyFont="0" applyFill="0" applyBorder="0" applyProtection="0">
      <alignment horizontal="right"/>
    </xf>
    <xf numFmtId="184" fontId="0" fillId="0" borderId="0" applyFont="0" applyFill="0" applyBorder="0" applyProtection="0">
      <alignment horizontal="right"/>
    </xf>
    <xf numFmtId="185" fontId="0" fillId="0" borderId="0" applyFont="0" applyFill="0" applyBorder="0" applyProtection="0">
      <alignment horizontal="right"/>
    </xf>
    <xf numFmtId="186" fontId="0" fillId="0" borderId="0" applyFont="0" applyFill="0" applyBorder="0" applyProtection="0">
      <alignment horizontal="right"/>
    </xf>
    <xf numFmtId="187" fontId="0" fillId="0" borderId="0">
      <alignment horizontal="right"/>
      <protection/>
    </xf>
    <xf numFmtId="188" fontId="0" fillId="0" borderId="0" applyFont="0" applyProtection="0">
      <alignment horizontal="right"/>
    </xf>
    <xf numFmtId="189" fontId="0" fillId="0" borderId="0" applyFont="0" applyFill="0" applyBorder="0" applyProtection="0">
      <alignment horizontal="right"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22" fillId="2" borderId="1" applyNumberFormat="0">
      <alignment horizontal="center" vertical="center"/>
      <protection/>
    </xf>
    <xf numFmtId="165" fontId="23" fillId="0" borderId="0">
      <alignment/>
      <protection/>
    </xf>
    <xf numFmtId="194" fontId="19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208" fontId="0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1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10" fontId="0" fillId="3" borderId="0" applyNumberFormat="0" applyFont="0" applyAlignment="0" applyProtection="0"/>
    <xf numFmtId="38" fontId="25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7" fontId="0" fillId="0" borderId="0" applyFont="0" applyFill="0" applyBorder="0" applyProtection="0">
      <alignment horizontal="right"/>
    </xf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7" fontId="0" fillId="0" borderId="0" applyFont="0" applyFill="0" applyBorder="0" applyProtection="0">
      <alignment horizontal="right"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9" fontId="0" fillId="0" borderId="0" applyFont="0" applyFill="0" applyBorder="0" applyProtection="0">
      <alignment horizontal="right"/>
    </xf>
    <xf numFmtId="193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7" fontId="0" fillId="0" borderId="0" applyFont="0" applyFill="0" applyBorder="0" applyProtection="0">
      <alignment horizontal="right"/>
    </xf>
    <xf numFmtId="217" fontId="0" fillId="0" borderId="0" applyFont="0" applyFill="0" applyBorder="0" applyProtection="0">
      <alignment horizontal="right"/>
    </xf>
    <xf numFmtId="217" fontId="0" fillId="0" borderId="0" applyFont="0" applyFill="0" applyBorder="0" applyProtection="0">
      <alignment horizontal="right"/>
    </xf>
    <xf numFmtId="19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7" fontId="0" fillId="0" borderId="0" applyFont="0" applyFill="0" applyBorder="0" applyProtection="0">
      <alignment horizontal="right"/>
    </xf>
    <xf numFmtId="193" fontId="0" fillId="0" borderId="0" applyFont="0" applyFill="0" applyBorder="0" applyAlignment="0" applyProtection="0"/>
    <xf numFmtId="217" fontId="0" fillId="0" borderId="0" applyFont="0" applyFill="0" applyBorder="0" applyProtection="0">
      <alignment horizontal="right"/>
    </xf>
    <xf numFmtId="193" fontId="0" fillId="0" borderId="0" applyFont="0" applyFill="0" applyBorder="0" applyAlignment="0" applyProtection="0"/>
    <xf numFmtId="217" fontId="0" fillId="0" borderId="0" applyFont="0" applyFill="0" applyBorder="0" applyProtection="0">
      <alignment horizontal="right"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26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9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0" fontId="26" fillId="0" borderId="0">
      <alignment horizontal="left"/>
      <protection/>
    </xf>
    <xf numFmtId="210" fontId="0" fillId="0" borderId="0" applyNumberFormat="0" applyFill="0" applyBorder="0" applyProtection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210" fontId="0" fillId="0" borderId="2" applyNumberFormat="0" applyFill="0" applyAlignment="0" applyProtection="0"/>
    <xf numFmtId="225" fontId="28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225" fontId="28" fillId="0" borderId="2" applyNumberFormat="0" applyFill="0" applyAlignment="0" applyProtection="0"/>
    <xf numFmtId="225" fontId="28" fillId="0" borderId="2" applyNumberFormat="0" applyFill="0" applyAlignment="0" applyProtection="0"/>
    <xf numFmtId="0" fontId="28" fillId="0" borderId="3" applyNumberFormat="0" applyFill="0" applyAlignment="0" applyProtection="0"/>
    <xf numFmtId="210" fontId="0" fillId="0" borderId="4" applyNumberFormat="0" applyFill="0" applyProtection="0">
      <alignment horizontal="center"/>
    </xf>
    <xf numFmtId="225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225" fontId="29" fillId="0" borderId="4" applyNumberFormat="0" applyFill="0" applyProtection="0">
      <alignment horizontal="center"/>
    </xf>
    <xf numFmtId="225" fontId="29" fillId="0" borderId="4" applyNumberFormat="0" applyFill="0" applyProtection="0">
      <alignment horizontal="center"/>
    </xf>
    <xf numFmtId="0" fontId="29" fillId="0" borderId="4" applyNumberFormat="0" applyFill="0" applyProtection="0">
      <alignment horizontal="center"/>
    </xf>
    <xf numFmtId="210" fontId="0" fillId="0" borderId="0" applyNumberFormat="0" applyFill="0" applyBorder="0" applyProtection="0">
      <alignment horizontal="left"/>
    </xf>
    <xf numFmtId="225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225" fontId="29" fillId="0" borderId="0" applyNumberFormat="0" applyFill="0" applyBorder="0" applyProtection="0">
      <alignment horizontal="left"/>
    </xf>
    <xf numFmtId="225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210" fontId="0" fillId="0" borderId="0" applyNumberFormat="0" applyFill="0" applyProtection="0">
      <alignment horizontal="centerContinuous"/>
    </xf>
    <xf numFmtId="225" fontId="30" fillId="0" borderId="0" applyNumberFormat="0" applyFill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225" fontId="30" fillId="0" borderId="0" applyNumberFormat="0" applyFill="0" applyProtection="0">
      <alignment horizontal="centerContinuous"/>
    </xf>
    <xf numFmtId="225" fontId="30" fillId="0" borderId="0" applyNumberFormat="0" applyFill="0" applyProtection="0">
      <alignment horizontal="centerContinuous"/>
    </xf>
    <xf numFmtId="0" fontId="30" fillId="0" borderId="0" applyNumberFormat="0" applyFill="0" applyBorder="0" applyProtection="0">
      <alignment horizontal="centerContinuous"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94" fontId="0" fillId="0" borderId="0" applyFont="0" applyFill="0" applyBorder="0" applyAlignment="0">
      <protection/>
    </xf>
    <xf numFmtId="0" fontId="25" fillId="4" borderId="0">
      <alignment/>
      <protection/>
    </xf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32" fillId="0" borderId="0">
      <alignment horizontal="right"/>
      <protection/>
    </xf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19" fillId="0" borderId="0" applyFont="0" applyFill="0" applyBorder="0" applyAlignment="0">
      <protection/>
    </xf>
    <xf numFmtId="229" fontId="33" fillId="23" borderId="0" applyNumberFormat="0" applyFont="0" applyBorder="0" applyAlignment="0">
      <protection/>
    </xf>
    <xf numFmtId="230" fontId="34" fillId="23" borderId="5" applyFont="0">
      <alignment horizontal="right"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231" fontId="0" fillId="0" borderId="0">
      <alignment/>
      <protection/>
    </xf>
    <xf numFmtId="232" fontId="0" fillId="0" borderId="0">
      <alignment/>
      <protection/>
    </xf>
    <xf numFmtId="0" fontId="22" fillId="2" borderId="6" applyNumberFormat="0" applyAlignment="0" applyProtection="0"/>
    <xf numFmtId="233" fontId="35" fillId="2" borderId="0" applyNumberFormat="0" applyBorder="0">
      <alignment horizontal="center" vertical="center"/>
      <protection/>
    </xf>
    <xf numFmtId="177" fontId="0" fillId="0" borderId="0" applyNumberFormat="0" applyFont="0" applyAlignment="0">
      <protection/>
    </xf>
    <xf numFmtId="0" fontId="36" fillId="0" borderId="0" applyNumberFormat="0" applyFill="0" applyBorder="0" applyAlignment="0" applyProtection="0"/>
    <xf numFmtId="0" fontId="22" fillId="2" borderId="7">
      <alignment horizontal="center" vertical="center"/>
      <protection/>
    </xf>
    <xf numFmtId="0" fontId="22" fillId="2" borderId="8">
      <alignment horizontal="center"/>
      <protection/>
    </xf>
    <xf numFmtId="234" fontId="37" fillId="0" borderId="0">
      <alignment/>
      <protection/>
    </xf>
    <xf numFmtId="207" fontId="19" fillId="0" borderId="6" applyNumberFormat="0" applyFont="0" applyFill="0" applyAlignment="0">
      <protection/>
    </xf>
    <xf numFmtId="0" fontId="38" fillId="0" borderId="9" applyBorder="0">
      <alignment/>
      <protection/>
    </xf>
    <xf numFmtId="235" fontId="0" fillId="0" borderId="0" applyFont="0" applyFill="0" applyBorder="0" applyAlignment="0" applyProtection="0"/>
    <xf numFmtId="236" fontId="0" fillId="24" borderId="1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26" fillId="25" borderId="0" applyNumberFormat="0" applyFont="0" applyBorder="0" applyAlignment="0" applyProtection="0"/>
    <xf numFmtId="0" fontId="0" fillId="0" borderId="0" applyNumberFormat="0" applyFont="0" applyFill="0" applyBorder="0" applyProtection="0">
      <alignment horizontal="centerContinuous"/>
    </xf>
    <xf numFmtId="237" fontId="42" fillId="0" borderId="0">
      <alignment/>
      <protection/>
    </xf>
    <xf numFmtId="238" fontId="0" fillId="0" borderId="0">
      <alignment/>
      <protection/>
    </xf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1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Border="0">
      <alignment horizontal="center"/>
      <protection/>
    </xf>
    <xf numFmtId="38" fontId="2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239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48" fillId="0" borderId="0" applyFont="0" applyFill="0" applyBorder="0" applyAlignment="0" applyProtection="0"/>
    <xf numFmtId="240" fontId="49" fillId="0" borderId="0" applyFont="0" applyFill="0" applyBorder="0" applyAlignment="0" applyProtection="0"/>
    <xf numFmtId="208" fontId="19" fillId="0" borderId="0" applyFont="0" applyFill="0" applyBorder="0" applyAlignment="0" applyProtection="0"/>
    <xf numFmtId="0" fontId="50" fillId="0" borderId="0" applyNumberFormat="0" applyFill="0" applyBorder="0">
      <alignment horizontal="right"/>
      <protection/>
    </xf>
    <xf numFmtId="0" fontId="51" fillId="0" borderId="12">
      <alignment horizontal="left"/>
      <protection/>
    </xf>
    <xf numFmtId="241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2" fillId="0" borderId="13">
      <alignment/>
      <protection locked="0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1" fillId="0" borderId="0" applyFont="0" applyFill="0" applyBorder="0" applyAlignment="0" applyProtection="0"/>
    <xf numFmtId="221" fontId="0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53" fillId="0" borderId="0" applyFont="0" applyFill="0" applyBorder="0" applyAlignment="0" applyProtection="0"/>
    <xf numFmtId="244" fontId="0" fillId="0" borderId="0" applyFont="0" applyFill="0" applyBorder="0" applyAlignment="0" applyProtection="0"/>
    <xf numFmtId="0" fontId="37" fillId="0" borderId="0" applyNumberFormat="0">
      <alignment horizontal="right"/>
      <protection/>
    </xf>
    <xf numFmtId="245" fontId="0" fillId="0" borderId="0" applyFont="0" applyFill="0" applyBorder="0" applyAlignment="0" applyProtection="0"/>
    <xf numFmtId="0" fontId="0" fillId="0" borderId="0">
      <alignment/>
      <protection/>
    </xf>
    <xf numFmtId="38" fontId="0" fillId="0" borderId="0" applyFont="0" applyFill="0" applyBorder="0" applyAlignment="0" applyProtection="0"/>
    <xf numFmtId="246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247" fontId="54" fillId="26" borderId="14" applyFont="0" applyFill="0" applyBorder="0" applyAlignment="0">
      <protection/>
    </xf>
    <xf numFmtId="229" fontId="0" fillId="0" borderId="0">
      <alignment/>
      <protection/>
    </xf>
    <xf numFmtId="248" fontId="0" fillId="0" borderId="0" applyFont="0" applyFill="0" applyBorder="0" applyAlignment="0" applyProtection="0"/>
    <xf numFmtId="0" fontId="26" fillId="0" borderId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49" fontId="19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9" fillId="0" borderId="0">
      <alignment/>
      <protection/>
    </xf>
    <xf numFmtId="250" fontId="48" fillId="0" borderId="0" applyFont="0" applyFill="0" applyBorder="0" applyAlignment="0" applyProtection="0"/>
    <xf numFmtId="251" fontId="48" fillId="0" borderId="0" applyFont="0" applyFill="0" applyBorder="0" applyAlignment="0" applyProtection="0"/>
    <xf numFmtId="252" fontId="5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7" fillId="0" borderId="15" applyNumberFormat="0" applyFont="0" applyFill="0" applyAlignment="0" applyProtection="0"/>
    <xf numFmtId="253" fontId="0" fillId="0" borderId="0">
      <alignment/>
      <protection/>
    </xf>
    <xf numFmtId="0" fontId="56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0" fillId="0" borderId="0">
      <alignment/>
      <protection/>
    </xf>
    <xf numFmtId="254" fontId="19" fillId="0" borderId="0" applyFont="0" applyFill="0" applyBorder="0" applyAlignment="0">
      <protection/>
    </xf>
    <xf numFmtId="255" fontId="57" fillId="27" borderId="16" applyNumberFormat="0" applyFont="0" applyBorder="0" applyAlignment="0" applyProtection="0"/>
    <xf numFmtId="256" fontId="0" fillId="0" borderId="0" applyFill="0" applyBorder="0" applyAlignment="0" applyProtection="0"/>
    <xf numFmtId="2" fontId="0" fillId="0" borderId="0" applyFill="0" applyBorder="0" applyAlignment="0" applyProtection="0"/>
    <xf numFmtId="25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ill="0" applyBorder="0" applyProtection="0">
      <alignment horizontal="left"/>
    </xf>
    <xf numFmtId="0" fontId="60" fillId="0" borderId="0" applyNumberFormat="0" applyFill="0" applyBorder="0" applyAlignment="0" applyProtection="0"/>
    <xf numFmtId="1" fontId="26" fillId="0" borderId="0" applyNumberFormat="0" applyBorder="0" applyAlignment="0" applyProtection="0"/>
    <xf numFmtId="0" fontId="61" fillId="0" borderId="0">
      <alignment horizontal="right"/>
      <protection/>
    </xf>
    <xf numFmtId="258" fontId="0" fillId="0" borderId="17" applyNumberFormat="0" applyFill="0" applyBorder="0" applyAlignment="0" applyProtection="0"/>
    <xf numFmtId="259" fontId="0" fillId="0" borderId="0">
      <alignment/>
      <protection/>
    </xf>
    <xf numFmtId="260" fontId="57" fillId="0" borderId="0">
      <alignment vertical="center"/>
      <protection/>
    </xf>
    <xf numFmtId="233" fontId="62" fillId="28" borderId="0" applyNumberFormat="0" applyBorder="0">
      <alignment horizontal="center" vertical="center"/>
      <protection/>
    </xf>
    <xf numFmtId="0" fontId="63" fillId="2" borderId="0">
      <alignment/>
      <protection/>
    </xf>
    <xf numFmtId="49" fontId="60" fillId="0" borderId="0">
      <alignment horizontal="right"/>
      <protection/>
    </xf>
    <xf numFmtId="49" fontId="64" fillId="0" borderId="0">
      <alignment horizontal="right"/>
      <protection/>
    </xf>
    <xf numFmtId="260" fontId="57" fillId="0" borderId="0">
      <alignment vertical="center"/>
      <protection/>
    </xf>
    <xf numFmtId="165" fontId="0" fillId="29" borderId="18" applyNumberFormat="0" applyFont="0" applyAlignment="0">
      <protection/>
    </xf>
    <xf numFmtId="0" fontId="37" fillId="0" borderId="0" applyFont="0" applyFill="0" applyBorder="0" applyAlignment="0" applyProtection="0"/>
    <xf numFmtId="0" fontId="65" fillId="0" borderId="0" applyProtection="0">
      <alignment horizontal="right"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7" fillId="0" borderId="0" applyProtection="0">
      <alignment horizontal="left"/>
    </xf>
    <xf numFmtId="0" fontId="68" fillId="0" borderId="0" applyProtection="0">
      <alignment horizontal="left"/>
    </xf>
    <xf numFmtId="0" fontId="69" fillId="26" borderId="0" applyNumberFormat="0" applyBorder="0" applyProtection="0">
      <alignment horizontal="center"/>
    </xf>
    <xf numFmtId="0" fontId="41" fillId="0" borderId="0">
      <alignment/>
      <protection/>
    </xf>
    <xf numFmtId="26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194" fontId="70" fillId="0" borderId="0" applyFill="0" applyBorder="0" applyProtection="0">
      <alignment horizontal="right"/>
    </xf>
    <xf numFmtId="0" fontId="25" fillId="30" borderId="0" applyNumberFormat="0" applyFont="0" applyBorder="0" applyAlignment="0" applyProtection="0"/>
    <xf numFmtId="10" fontId="21" fillId="31" borderId="0">
      <alignment/>
      <protection/>
    </xf>
    <xf numFmtId="0" fontId="71" fillId="0" borderId="0" applyNumberFormat="0" applyFill="0" applyBorder="0" applyAlignment="0">
      <protection locked="0"/>
    </xf>
    <xf numFmtId="194" fontId="71" fillId="0" borderId="0" applyNumberFormat="0" applyBorder="0" applyAlignment="0" applyProtection="0"/>
    <xf numFmtId="0" fontId="72" fillId="0" borderId="0" applyBorder="0">
      <alignment/>
      <protection/>
    </xf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232" fontId="26" fillId="0" borderId="0" applyFill="0" applyBorder="0" applyProtection="0">
      <alignment/>
    </xf>
    <xf numFmtId="262" fontId="0" fillId="0" borderId="0" applyFont="0" applyFill="0" applyBorder="0" applyAlignment="0" applyProtection="0"/>
    <xf numFmtId="263" fontId="73" fillId="0" borderId="0" applyNumberFormat="0" applyFill="0" applyBorder="0" applyAlignment="0" applyProtection="0"/>
    <xf numFmtId="0" fontId="74" fillId="0" borderId="0">
      <alignment/>
      <protection/>
    </xf>
    <xf numFmtId="37" fontId="75" fillId="0" borderId="0" applyNumberFormat="0" applyFill="0" applyBorder="0" applyAlignment="0" applyProtection="0"/>
    <xf numFmtId="3" fontId="76" fillId="0" borderId="0">
      <alignment/>
      <protection/>
    </xf>
    <xf numFmtId="229" fontId="0" fillId="0" borderId="0" applyFont="0" applyFill="0" applyBorder="0" applyAlignment="0" applyProtection="0"/>
    <xf numFmtId="264" fontId="19" fillId="0" borderId="0" applyFont="0" applyFill="0" applyBorder="0" applyAlignment="0">
      <protection/>
    </xf>
    <xf numFmtId="0" fontId="77" fillId="0" borderId="0">
      <alignment/>
      <protection/>
    </xf>
    <xf numFmtId="265" fontId="0" fillId="0" borderId="0" applyFont="0" applyFill="0" applyBorder="0" applyAlignment="0" applyProtection="0"/>
    <xf numFmtId="2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2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7" fontId="78" fillId="0" borderId="0" applyFont="0" applyFill="0" applyBorder="0" applyAlignment="0" applyProtection="0"/>
    <xf numFmtId="268" fontId="78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79" fillId="32" borderId="19">
      <alignment horizontal="left" vertical="top" indent="2"/>
      <protection/>
    </xf>
    <xf numFmtId="270" fontId="78" fillId="0" borderId="0" applyFont="0" applyFill="0" applyBorder="0" applyAlignment="0" applyProtection="0"/>
    <xf numFmtId="271" fontId="0" fillId="0" borderId="0" applyFont="0" applyFill="0" applyBorder="0" applyAlignment="0" applyProtection="0"/>
    <xf numFmtId="27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74" fontId="80" fillId="0" borderId="18">
      <alignment horizontal="right"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5" fontId="0" fillId="0" borderId="0" applyFill="0" applyBorder="0" applyAlignment="0" applyProtection="0"/>
    <xf numFmtId="276" fontId="0" fillId="0" borderId="0" applyFill="0" applyBorder="0" applyAlignment="0" applyProtection="0"/>
    <xf numFmtId="277" fontId="7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8" fontId="19" fillId="0" borderId="0">
      <alignment/>
      <protection/>
    </xf>
    <xf numFmtId="279" fontId="78" fillId="0" borderId="0" applyFont="0" applyFill="0" applyBorder="0" applyAlignment="0" applyProtection="0"/>
    <xf numFmtId="280" fontId="0" fillId="0" borderId="0">
      <alignment/>
      <protection/>
    </xf>
    <xf numFmtId="281" fontId="48" fillId="0" borderId="0">
      <alignment/>
      <protection/>
    </xf>
    <xf numFmtId="0" fontId="81" fillId="0" borderId="0" applyFont="0">
      <alignment/>
      <protection locked="0"/>
    </xf>
    <xf numFmtId="0" fontId="22" fillId="2" borderId="7">
      <alignment horizontal="center" wrapText="1"/>
      <protection/>
    </xf>
    <xf numFmtId="0" fontId="0" fillId="32" borderId="0">
      <alignment/>
      <protection/>
    </xf>
    <xf numFmtId="0" fontId="82" fillId="0" borderId="0">
      <alignment/>
      <protection/>
    </xf>
    <xf numFmtId="0" fontId="83" fillId="0" borderId="0">
      <alignment horizontal="right"/>
      <protection/>
    </xf>
    <xf numFmtId="282" fontId="0" fillId="0" borderId="0">
      <alignment/>
      <protection/>
    </xf>
    <xf numFmtId="283" fontId="19" fillId="0" borderId="0">
      <alignment/>
      <protection/>
    </xf>
    <xf numFmtId="0" fontId="25" fillId="0" borderId="20">
      <alignment/>
      <protection/>
    </xf>
    <xf numFmtId="0" fontId="26" fillId="0" borderId="0">
      <alignment/>
      <protection/>
    </xf>
    <xf numFmtId="0" fontId="84" fillId="0" borderId="0">
      <alignment/>
      <protection/>
    </xf>
    <xf numFmtId="37" fontId="78" fillId="0" borderId="0" applyAlignment="0">
      <protection/>
    </xf>
    <xf numFmtId="37" fontId="57" fillId="0" borderId="0" applyNumberFormat="0" applyFill="0" applyAlignment="0">
      <protection/>
    </xf>
    <xf numFmtId="2" fontId="25" fillId="0" borderId="0" applyBorder="0" applyProtection="0">
      <alignment/>
    </xf>
    <xf numFmtId="0" fontId="85" fillId="0" borderId="0">
      <alignment horizontal="right"/>
      <protection/>
    </xf>
    <xf numFmtId="0" fontId="86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9" fillId="0" borderId="0">
      <alignment/>
      <protection/>
    </xf>
    <xf numFmtId="1" fontId="90" fillId="0" borderId="0" applyFill="0" applyBorder="0">
      <alignment horizontal="center"/>
      <protection/>
    </xf>
    <xf numFmtId="0" fontId="26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22" fontId="0" fillId="0" borderId="0" applyNumberFormat="0" applyFill="0" applyBorder="0" applyAlignment="0" applyProtection="0"/>
    <xf numFmtId="284" fontId="19" fillId="0" borderId="0" applyFont="0" applyFill="0" applyBorder="0" applyAlignment="0">
      <protection/>
    </xf>
    <xf numFmtId="0" fontId="92" fillId="0" borderId="0" applyNumberFormat="0" applyFill="0" applyBorder="0">
      <alignment horizontal="left"/>
      <protection/>
    </xf>
    <xf numFmtId="0" fontId="0" fillId="0" borderId="0" applyProtection="0">
      <alignment horizontal="left"/>
    </xf>
    <xf numFmtId="1" fontId="93" fillId="0" borderId="0" applyProtection="0">
      <alignment horizontal="right" vertical="center"/>
    </xf>
    <xf numFmtId="0" fontId="94" fillId="0" borderId="0">
      <alignment vertical="center"/>
      <protection/>
    </xf>
    <xf numFmtId="0" fontId="95" fillId="32" borderId="12">
      <alignment/>
      <protection/>
    </xf>
    <xf numFmtId="285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7" fontId="48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288" fontId="0" fillId="0" borderId="0" applyFont="0" applyFill="0" applyBorder="0" applyAlignment="0" applyProtection="0"/>
    <xf numFmtId="10" fontId="97" fillId="0" borderId="0" applyFont="0" applyFill="0" applyBorder="0" applyAlignment="0" applyProtection="0"/>
    <xf numFmtId="289" fontId="78" fillId="0" borderId="0" applyFont="0" applyFill="0" applyBorder="0" applyAlignment="0" applyProtection="0"/>
    <xf numFmtId="290" fontId="21" fillId="0" borderId="0" applyFont="0" applyFill="0" applyBorder="0" applyAlignment="0" applyProtection="0"/>
    <xf numFmtId="0" fontId="84" fillId="0" borderId="0">
      <alignment/>
      <protection/>
    </xf>
    <xf numFmtId="291" fontId="0" fillId="0" borderId="0">
      <alignment/>
      <protection/>
    </xf>
    <xf numFmtId="0" fontId="26" fillId="0" borderId="0" applyFont="0" applyFill="0" applyBorder="0" applyAlignment="0" applyProtection="0"/>
    <xf numFmtId="10" fontId="0" fillId="0" borderId="0" applyFill="0" applyBorder="0" applyAlignment="0" applyProtection="0"/>
    <xf numFmtId="7" fontId="0" fillId="0" borderId="0">
      <alignment/>
      <protection/>
    </xf>
    <xf numFmtId="9" fontId="0" fillId="0" borderId="21">
      <alignment/>
      <protection/>
    </xf>
    <xf numFmtId="292" fontId="98" fillId="0" borderId="0" applyFont="0" applyFill="0" applyBorder="0" applyAlignment="0" applyProtection="0"/>
    <xf numFmtId="293" fontId="99" fillId="0" borderId="22" applyBorder="0">
      <alignment horizontal="right"/>
      <protection locked="0"/>
    </xf>
    <xf numFmtId="0" fontId="26" fillId="33" borderId="0" applyNumberFormat="0" applyFont="0" applyBorder="0" applyAlignment="0">
      <protection locked="0"/>
    </xf>
    <xf numFmtId="39" fontId="0" fillId="0" borderId="0" applyFill="0" applyBorder="0" applyAlignment="0" applyProtection="0"/>
    <xf numFmtId="37" fontId="0" fillId="0" borderId="0" applyFill="0" applyBorder="0" applyAlignment="0" applyProtection="0"/>
    <xf numFmtId="0" fontId="78" fillId="0" borderId="0">
      <alignment vertical="top"/>
      <protection/>
    </xf>
    <xf numFmtId="194" fontId="78" fillId="0" borderId="0">
      <alignment vertical="top"/>
      <protection/>
    </xf>
    <xf numFmtId="194" fontId="78" fillId="0" borderId="0">
      <alignment vertical="top"/>
      <protection/>
    </xf>
    <xf numFmtId="0" fontId="78" fillId="0" borderId="0">
      <alignment vertical="top"/>
      <protection/>
    </xf>
    <xf numFmtId="0" fontId="78" fillId="0" borderId="0">
      <alignment vertical="top"/>
      <protection/>
    </xf>
    <xf numFmtId="0" fontId="78" fillId="0" borderId="0">
      <alignment vertical="top"/>
      <protection/>
    </xf>
    <xf numFmtId="194" fontId="78" fillId="0" borderId="0">
      <alignment vertical="top"/>
      <protection/>
    </xf>
    <xf numFmtId="0" fontId="78" fillId="0" borderId="0">
      <alignment vertical="top"/>
      <protection/>
    </xf>
    <xf numFmtId="0" fontId="78" fillId="0" borderId="0">
      <alignment vertical="top"/>
      <protection/>
    </xf>
    <xf numFmtId="0" fontId="78" fillId="0" borderId="0">
      <alignment vertical="top"/>
      <protection/>
    </xf>
    <xf numFmtId="194" fontId="78" fillId="0" borderId="0">
      <alignment vertical="top"/>
      <protection/>
    </xf>
    <xf numFmtId="0" fontId="78" fillId="0" borderId="0">
      <alignment vertical="top"/>
      <protection/>
    </xf>
    <xf numFmtId="0" fontId="78" fillId="0" borderId="0">
      <alignment vertical="top"/>
      <protection/>
    </xf>
    <xf numFmtId="194" fontId="78" fillId="0" borderId="0">
      <alignment vertical="top"/>
      <protection/>
    </xf>
    <xf numFmtId="294" fontId="0" fillId="0" borderId="0">
      <alignment vertical="top"/>
      <protection/>
    </xf>
    <xf numFmtId="0" fontId="78" fillId="0" borderId="0">
      <alignment vertical="top"/>
      <protection/>
    </xf>
    <xf numFmtId="0" fontId="78" fillId="0" borderId="0">
      <alignment vertical="top"/>
      <protection/>
    </xf>
    <xf numFmtId="194" fontId="78" fillId="0" borderId="0">
      <alignment vertical="top"/>
      <protection/>
    </xf>
    <xf numFmtId="194" fontId="78" fillId="0" borderId="0">
      <alignment vertical="top"/>
      <protection/>
    </xf>
    <xf numFmtId="194" fontId="78" fillId="0" borderId="0">
      <alignment vertical="top"/>
      <protection/>
    </xf>
    <xf numFmtId="194" fontId="78" fillId="0" borderId="0">
      <alignment vertical="top"/>
      <protection/>
    </xf>
    <xf numFmtId="194" fontId="78" fillId="0" borderId="0">
      <alignment vertical="top"/>
      <protection/>
    </xf>
    <xf numFmtId="194" fontId="78" fillId="0" borderId="0">
      <alignment vertical="top"/>
      <protection/>
    </xf>
    <xf numFmtId="237" fontId="25" fillId="34" borderId="23" applyNumberFormat="0" applyFont="0" applyBorder="0" applyAlignment="0" applyProtection="0"/>
    <xf numFmtId="0" fontId="100" fillId="0" borderId="0" applyNumberFormat="0" applyFill="0" applyBorder="0" applyProtection="0">
      <alignment horizontal="right" vertical="center"/>
    </xf>
    <xf numFmtId="0" fontId="101" fillId="0" borderId="0" applyNumberFormat="0" applyBorder="0">
      <alignment/>
      <protection/>
    </xf>
    <xf numFmtId="0" fontId="0" fillId="0" borderId="24">
      <alignment vertical="center"/>
      <protection/>
    </xf>
    <xf numFmtId="295" fontId="48" fillId="0" borderId="0" applyFont="0" applyFill="0" applyBorder="0" applyAlignment="0" applyProtection="0"/>
    <xf numFmtId="1" fontId="84" fillId="35" borderId="0" applyNumberFormat="0" applyFont="0" applyBorder="0" applyAlignment="0">
      <protection/>
    </xf>
    <xf numFmtId="1" fontId="0" fillId="0" borderId="0">
      <alignment/>
      <protection/>
    </xf>
    <xf numFmtId="296" fontId="0" fillId="0" borderId="0" applyFill="0" applyBorder="0">
      <alignment/>
      <protection/>
    </xf>
    <xf numFmtId="297" fontId="0" fillId="0" borderId="0" applyFont="0">
      <alignment/>
      <protection/>
    </xf>
    <xf numFmtId="0" fontId="32" fillId="0" borderId="0" applyNumberFormat="0" applyFill="0" applyBorder="0" applyAlignment="0" applyProtection="0"/>
    <xf numFmtId="298" fontId="0" fillId="0" borderId="0" applyFont="0" applyFill="0" applyBorder="0" applyAlignment="0" applyProtection="0"/>
    <xf numFmtId="299" fontId="0" fillId="0" borderId="0">
      <alignment/>
      <protection/>
    </xf>
    <xf numFmtId="300" fontId="0" fillId="0" borderId="0">
      <alignment/>
      <protection/>
    </xf>
    <xf numFmtId="0" fontId="102" fillId="0" borderId="0">
      <alignment/>
      <protection/>
    </xf>
    <xf numFmtId="0" fontId="25" fillId="0" borderId="0" applyNumberFormat="0" applyFont="0" applyFill="0">
      <alignment/>
      <protection/>
    </xf>
    <xf numFmtId="194" fontId="78" fillId="32" borderId="0">
      <alignment/>
      <protection/>
    </xf>
    <xf numFmtId="250" fontId="48" fillId="0" borderId="0" applyFont="0" applyFill="0" applyBorder="0" applyAlignment="0" applyProtection="0"/>
    <xf numFmtId="251" fontId="48" fillId="0" borderId="0" applyFont="0" applyFill="0" applyBorder="0" applyAlignment="0" applyProtection="0"/>
    <xf numFmtId="1" fontId="26" fillId="0" borderId="0" applyFill="0" applyBorder="0" applyProtection="0">
      <alignment horizontal="left" vertical="top" wrapText="1"/>
    </xf>
    <xf numFmtId="301" fontId="5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6" applyNumberFormat="0" applyFill="0" applyProtection="0">
      <alignment horizontal="right"/>
    </xf>
    <xf numFmtId="0" fontId="26" fillId="0" borderId="0" applyFill="0" applyBorder="0" applyProtection="0">
      <alignment horizontal="centerContinuous"/>
    </xf>
    <xf numFmtId="0" fontId="105" fillId="0" borderId="25" applyNumberFormat="0" applyProtection="0">
      <alignment horizontal="right"/>
    </xf>
    <xf numFmtId="0" fontId="46" fillId="0" borderId="0" applyBorder="0" applyProtection="0">
      <alignment vertical="center"/>
    </xf>
    <xf numFmtId="0" fontId="46" fillId="0" borderId="11" applyBorder="0" applyProtection="0">
      <alignment horizontal="right" vertical="center"/>
    </xf>
    <xf numFmtId="0" fontId="106" fillId="36" borderId="0" applyBorder="0" applyProtection="0">
      <alignment horizontal="centerContinuous" vertical="center"/>
    </xf>
    <xf numFmtId="0" fontId="106" fillId="37" borderId="11" applyBorder="0" applyProtection="0">
      <alignment horizontal="centerContinuous" vertical="center"/>
    </xf>
    <xf numFmtId="0" fontId="107" fillId="0" borderId="11" applyNumberFormat="0" applyFill="0" applyProtection="0">
      <alignment/>
    </xf>
    <xf numFmtId="0" fontId="0" fillId="0" borderId="0">
      <alignment/>
      <protection/>
    </xf>
    <xf numFmtId="0" fontId="108" fillId="0" borderId="0">
      <alignment vertical="center"/>
      <protection/>
    </xf>
    <xf numFmtId="0" fontId="109" fillId="0" borderId="0">
      <alignment vertical="center"/>
      <protection/>
    </xf>
    <xf numFmtId="0" fontId="110" fillId="0" borderId="0">
      <alignment vertical="center"/>
      <protection/>
    </xf>
    <xf numFmtId="0" fontId="111" fillId="0" borderId="0" applyFill="0" applyBorder="0" applyProtection="0">
      <alignment horizontal="left"/>
    </xf>
    <xf numFmtId="0" fontId="59" fillId="0" borderId="26" applyFill="0" applyBorder="0" applyProtection="0">
      <alignment horizontal="left" vertical="top"/>
    </xf>
    <xf numFmtId="0" fontId="0" fillId="0" borderId="0" applyNumberFormat="0" applyFill="0" applyBorder="0" applyProtection="0">
      <alignment horizontal="centerContinuous"/>
    </xf>
    <xf numFmtId="0" fontId="112" fillId="0" borderId="0">
      <alignment horizontal="centerContinuous"/>
      <protection/>
    </xf>
    <xf numFmtId="0" fontId="60" fillId="0" borderId="0" applyNumberFormat="0">
      <alignment horizontal="left"/>
      <protection/>
    </xf>
    <xf numFmtId="3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6" fillId="0" borderId="9" applyNumberFormat="0" applyFill="0" applyProtection="0">
      <alignment horizontal="centerContinuous"/>
    </xf>
    <xf numFmtId="0" fontId="0" fillId="0" borderId="0" applyFill="0" applyBorder="0" applyProtection="0">
      <alignment horizontal="centerContinuous"/>
    </xf>
    <xf numFmtId="0" fontId="0" fillId="0" borderId="0" applyNumberFormat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 applyNumberFormat="0" applyFont="0" applyFill="0" applyBorder="0" applyAlignment="0">
      <protection/>
    </xf>
    <xf numFmtId="205" fontId="0" fillId="0" borderId="0" applyFont="0" applyFill="0" applyBorder="0" applyAlignment="0" applyProtection="0"/>
    <xf numFmtId="302" fontId="48" fillId="0" borderId="0" applyFont="0" applyFill="0" applyBorder="0" applyAlignment="0" applyProtection="0"/>
    <xf numFmtId="303" fontId="48" fillId="0" borderId="0" applyFont="0" applyFill="0" applyBorder="0" applyAlignment="0" applyProtection="0"/>
    <xf numFmtId="304" fontId="48" fillId="0" borderId="0">
      <alignment/>
      <protection/>
    </xf>
    <xf numFmtId="305" fontId="0" fillId="0" borderId="0">
      <alignment/>
      <protection/>
    </xf>
    <xf numFmtId="306" fontId="0" fillId="0" borderId="0">
      <alignment/>
      <protection/>
    </xf>
    <xf numFmtId="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1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71" fillId="0" borderId="16" applyNumberFormat="0" applyFont="0" applyFill="0" applyAlignment="0">
      <protection/>
    </xf>
    <xf numFmtId="0" fontId="0" fillId="0" borderId="27" applyNumberFormat="0" applyFill="0" applyAlignment="0" applyProtection="0"/>
    <xf numFmtId="307" fontId="0" fillId="0" borderId="0">
      <alignment/>
      <protection/>
    </xf>
    <xf numFmtId="210" fontId="0" fillId="0" borderId="0">
      <alignment horizontal="left"/>
      <protection locked="0"/>
    </xf>
    <xf numFmtId="0" fontId="0" fillId="0" borderId="0">
      <alignment horizontal="fill"/>
      <protection/>
    </xf>
    <xf numFmtId="0" fontId="0" fillId="0" borderId="0" applyNumberFormat="0" applyFill="0" applyBorder="0" applyAlignment="0" applyProtection="0"/>
    <xf numFmtId="0" fontId="0" fillId="0" borderId="16" applyNumberFormat="0" applyFont="0" applyFill="0" applyAlignment="0" applyProtection="0"/>
    <xf numFmtId="308" fontId="0" fillId="0" borderId="0" applyFont="0" applyFill="0" applyBorder="0" applyAlignment="0" applyProtection="0"/>
    <xf numFmtId="309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19" fillId="0" borderId="0">
      <alignment/>
      <protection/>
    </xf>
    <xf numFmtId="311" fontId="0" fillId="0" borderId="0">
      <alignment/>
      <protection/>
    </xf>
    <xf numFmtId="310" fontId="19" fillId="0" borderId="0">
      <alignment/>
      <protection/>
    </xf>
    <xf numFmtId="312" fontId="0" fillId="0" borderId="0">
      <alignment/>
      <protection/>
    </xf>
    <xf numFmtId="312" fontId="0" fillId="0" borderId="0">
      <alignment/>
      <protection/>
    </xf>
    <xf numFmtId="313" fontId="0" fillId="0" borderId="0">
      <alignment/>
      <protection/>
    </xf>
    <xf numFmtId="310" fontId="19" fillId="0" borderId="0">
      <alignment/>
      <protection/>
    </xf>
    <xf numFmtId="314" fontId="48" fillId="0" borderId="0">
      <alignment/>
      <protection/>
    </xf>
    <xf numFmtId="0" fontId="97" fillId="0" borderId="0" applyNumberFormat="0" applyBorder="0">
      <alignment/>
      <protection/>
    </xf>
    <xf numFmtId="0" fontId="0" fillId="0" borderId="11" applyBorder="0" applyProtection="0">
      <alignment horizontal="right"/>
    </xf>
    <xf numFmtId="0" fontId="91" fillId="31" borderId="28" applyNumberFormat="0" applyFon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134" fillId="40" borderId="0" applyNumberFormat="0" applyBorder="0" applyAlignment="0" applyProtection="0"/>
    <xf numFmtId="0" fontId="134" fillId="41" borderId="0" applyNumberFormat="0" applyBorder="0" applyAlignment="0" applyProtection="0"/>
    <xf numFmtId="0" fontId="134" fillId="42" borderId="0" applyNumberFormat="0" applyBorder="0" applyAlignment="0" applyProtection="0"/>
    <xf numFmtId="0" fontId="134" fillId="43" borderId="0" applyNumberFormat="0" applyBorder="0" applyAlignment="0" applyProtection="0"/>
    <xf numFmtId="0" fontId="135" fillId="44" borderId="29" applyNumberFormat="0" applyAlignment="0" applyProtection="0"/>
    <xf numFmtId="0" fontId="136" fillId="45" borderId="30" applyNumberFormat="0" applyAlignment="0" applyProtection="0"/>
    <xf numFmtId="0" fontId="137" fillId="45" borderId="2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31" applyNumberFormat="0" applyFill="0" applyAlignment="0" applyProtection="0"/>
    <xf numFmtId="0" fontId="139" fillId="0" borderId="32" applyNumberFormat="0" applyFill="0" applyAlignment="0" applyProtection="0"/>
    <xf numFmtId="0" fontId="140" fillId="0" borderId="33" applyNumberFormat="0" applyFill="0" applyAlignment="0" applyProtection="0"/>
    <xf numFmtId="0" fontId="140" fillId="0" borderId="0" applyNumberFormat="0" applyFill="0" applyBorder="0" applyAlignment="0" applyProtection="0"/>
    <xf numFmtId="0" fontId="86" fillId="0" borderId="18">
      <alignment horizontal="center" vertical="center" wrapText="1"/>
      <protection/>
    </xf>
    <xf numFmtId="0" fontId="141" fillId="0" borderId="34" applyNumberFormat="0" applyFill="0" applyAlignment="0" applyProtection="0"/>
    <xf numFmtId="0" fontId="142" fillId="46" borderId="35" applyNumberFormat="0" applyAlignment="0" applyProtection="0"/>
    <xf numFmtId="0" fontId="143" fillId="0" borderId="0" applyNumberFormat="0" applyFill="0" applyBorder="0" applyAlignment="0" applyProtection="0"/>
    <xf numFmtId="0" fontId="144" fillId="47" borderId="0" applyNumberFormat="0" applyBorder="0" applyAlignment="0" applyProtection="0"/>
    <xf numFmtId="0" fontId="133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45" fillId="48" borderId="0" applyNumberFormat="0" applyBorder="0" applyAlignment="0" applyProtection="0"/>
    <xf numFmtId="0" fontId="146" fillId="0" borderId="0" applyNumberFormat="0" applyFill="0" applyBorder="0" applyAlignment="0" applyProtection="0"/>
    <xf numFmtId="0" fontId="0" fillId="49" borderId="3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7" fillId="0" borderId="37" applyNumberFormat="0" applyFill="0" applyAlignment="0" applyProtection="0"/>
    <xf numFmtId="0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48" fillId="0" borderId="0" applyNumberFormat="0" applyFill="0" applyBorder="0" applyAlignment="0" applyProtection="0"/>
    <xf numFmtId="315" fontId="86" fillId="0" borderId="0" applyFont="0" applyFill="0" applyBorder="0" applyAlignment="0" applyProtection="0"/>
    <xf numFmtId="240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9" fillId="50" borderId="0" applyNumberFormat="0" applyBorder="0" applyAlignment="0" applyProtection="0"/>
    <xf numFmtId="0" fontId="117" fillId="0" borderId="0">
      <alignment/>
      <protection/>
    </xf>
  </cellStyleXfs>
  <cellXfs count="62">
    <xf numFmtId="0" fontId="0" fillId="0" borderId="0" xfId="0" applyAlignment="1">
      <alignment/>
    </xf>
    <xf numFmtId="0" fontId="150" fillId="32" borderId="0" xfId="0" applyFont="1" applyFill="1" applyAlignment="1">
      <alignment/>
    </xf>
    <xf numFmtId="0" fontId="151" fillId="32" borderId="0" xfId="0" applyFont="1" applyFill="1" applyAlignment="1">
      <alignment/>
    </xf>
    <xf numFmtId="0" fontId="151" fillId="51" borderId="0" xfId="0" applyFont="1" applyFill="1" applyBorder="1" applyAlignment="1">
      <alignment/>
    </xf>
    <xf numFmtId="0" fontId="151" fillId="32" borderId="0" xfId="0" applyFont="1" applyFill="1" applyAlignment="1">
      <alignment horizontal="left"/>
    </xf>
    <xf numFmtId="0" fontId="152" fillId="32" borderId="0" xfId="0" applyFont="1" applyFill="1" applyAlignment="1">
      <alignment wrapText="1"/>
    </xf>
    <xf numFmtId="0" fontId="152" fillId="51" borderId="0" xfId="0" applyFont="1" applyFill="1" applyBorder="1" applyAlignment="1">
      <alignment wrapText="1"/>
    </xf>
    <xf numFmtId="0" fontId="152" fillId="32" borderId="0" xfId="0" applyFont="1" applyFill="1" applyAlignment="1">
      <alignment horizontal="left" wrapText="1"/>
    </xf>
    <xf numFmtId="0" fontId="152" fillId="32" borderId="0" xfId="0" applyFont="1" applyFill="1" applyBorder="1" applyAlignment="1">
      <alignment horizontal="center" wrapText="1"/>
    </xf>
    <xf numFmtId="0" fontId="152" fillId="51" borderId="0" xfId="0" applyFont="1" applyFill="1" applyBorder="1" applyAlignment="1">
      <alignment horizontal="center" vertical="center" wrapText="1"/>
    </xf>
    <xf numFmtId="0" fontId="153" fillId="32" borderId="21" xfId="0" applyFont="1" applyFill="1" applyBorder="1" applyAlignment="1">
      <alignment vertical="center" wrapText="1"/>
    </xf>
    <xf numFmtId="0" fontId="153" fillId="32" borderId="0" xfId="0" applyFont="1" applyFill="1" applyBorder="1" applyAlignment="1">
      <alignment vertical="center" wrapText="1"/>
    </xf>
    <xf numFmtId="164" fontId="150" fillId="52" borderId="21" xfId="0" applyNumberFormat="1" applyFont="1" applyFill="1" applyBorder="1" applyAlignment="1">
      <alignment horizontal="center" vertical="center" wrapText="1"/>
    </xf>
    <xf numFmtId="164" fontId="150" fillId="32" borderId="21" xfId="0" applyNumberFormat="1" applyFont="1" applyFill="1" applyBorder="1" applyAlignment="1">
      <alignment horizontal="center" vertical="center" wrapText="1"/>
    </xf>
    <xf numFmtId="164" fontId="150" fillId="51" borderId="0" xfId="0" applyNumberFormat="1" applyFont="1" applyFill="1" applyBorder="1" applyAlignment="1">
      <alignment horizontal="center" vertical="center" wrapText="1"/>
    </xf>
    <xf numFmtId="165" fontId="150" fillId="32" borderId="21" xfId="888" applyNumberFormat="1" applyFont="1" applyFill="1" applyBorder="1" applyAlignment="1">
      <alignment horizontal="center" vertical="center" wrapText="1"/>
    </xf>
    <xf numFmtId="0" fontId="154" fillId="32" borderId="0" xfId="0" applyFont="1" applyFill="1" applyAlignment="1">
      <alignment/>
    </xf>
    <xf numFmtId="0" fontId="154" fillId="32" borderId="0" xfId="0" applyFont="1" applyFill="1" applyBorder="1" applyAlignment="1">
      <alignment/>
    </xf>
    <xf numFmtId="0" fontId="154" fillId="51" borderId="0" xfId="0" applyFont="1" applyFill="1" applyBorder="1" applyAlignment="1">
      <alignment/>
    </xf>
    <xf numFmtId="0" fontId="150" fillId="32" borderId="0" xfId="0" applyFont="1" applyFill="1" applyAlignment="1">
      <alignment vertical="center"/>
    </xf>
    <xf numFmtId="0" fontId="150" fillId="32" borderId="0" xfId="0" applyFont="1" applyFill="1" applyBorder="1" applyAlignment="1">
      <alignment/>
    </xf>
    <xf numFmtId="0" fontId="150" fillId="51" borderId="0" xfId="0" applyFont="1" applyFill="1" applyBorder="1" applyAlignment="1">
      <alignment/>
    </xf>
    <xf numFmtId="164" fontId="150" fillId="32" borderId="0" xfId="0" applyNumberFormat="1" applyFont="1" applyFill="1" applyBorder="1" applyAlignment="1">
      <alignment horizontal="center" vertical="center" wrapText="1"/>
    </xf>
    <xf numFmtId="165" fontId="150" fillId="32" borderId="0" xfId="888" applyNumberFormat="1" applyFont="1" applyFill="1" applyBorder="1" applyAlignment="1">
      <alignment horizontal="center" vertical="center" wrapText="1"/>
    </xf>
    <xf numFmtId="166" fontId="150" fillId="52" borderId="21" xfId="0" applyNumberFormat="1" applyFont="1" applyFill="1" applyBorder="1" applyAlignment="1">
      <alignment horizontal="center" vertical="center" wrapText="1"/>
    </xf>
    <xf numFmtId="166" fontId="150" fillId="32" borderId="21" xfId="0" applyNumberFormat="1" applyFont="1" applyFill="1" applyBorder="1" applyAlignment="1">
      <alignment horizontal="center" vertical="center" wrapText="1"/>
    </xf>
    <xf numFmtId="166" fontId="150" fillId="51" borderId="0" xfId="0" applyNumberFormat="1" applyFont="1" applyFill="1" applyBorder="1" applyAlignment="1">
      <alignment horizontal="center" vertical="center" wrapText="1"/>
    </xf>
    <xf numFmtId="0" fontId="152" fillId="32" borderId="0" xfId="0" applyFont="1" applyFill="1" applyAlignment="1">
      <alignment/>
    </xf>
    <xf numFmtId="164" fontId="150" fillId="51" borderId="21" xfId="0" applyNumberFormat="1" applyFont="1" applyFill="1" applyBorder="1" applyAlignment="1">
      <alignment horizontal="center" vertical="center" wrapText="1"/>
    </xf>
    <xf numFmtId="0" fontId="150" fillId="32" borderId="0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horizontal="center" vertical="center" wrapText="1"/>
    </xf>
    <xf numFmtId="0" fontId="155" fillId="51" borderId="0" xfId="0" applyFont="1" applyFill="1" applyAlignment="1">
      <alignment/>
    </xf>
    <xf numFmtId="0" fontId="153" fillId="51" borderId="0" xfId="0" applyFont="1" applyFill="1" applyBorder="1" applyAlignment="1">
      <alignment vertical="center" wrapText="1"/>
    </xf>
    <xf numFmtId="165" fontId="150" fillId="51" borderId="0" xfId="888" applyNumberFormat="1" applyFont="1" applyFill="1" applyBorder="1" applyAlignment="1">
      <alignment horizontal="center" vertical="center" wrapText="1"/>
    </xf>
    <xf numFmtId="0" fontId="150" fillId="51" borderId="0" xfId="0" applyFont="1" applyFill="1" applyAlignment="1">
      <alignment/>
    </xf>
    <xf numFmtId="0" fontId="155" fillId="51" borderId="0" xfId="0" applyFont="1" applyFill="1" applyAlignment="1">
      <alignment/>
    </xf>
    <xf numFmtId="0" fontId="154" fillId="32" borderId="0" xfId="0" applyFont="1" applyFill="1" applyBorder="1" applyAlignment="1">
      <alignment vertical="center" wrapText="1"/>
    </xf>
    <xf numFmtId="0" fontId="154" fillId="51" borderId="0" xfId="0" applyFont="1" applyFill="1" applyBorder="1" applyAlignment="1">
      <alignment vertical="center" wrapText="1"/>
    </xf>
    <xf numFmtId="0" fontId="154" fillId="32" borderId="0" xfId="0" applyFont="1" applyFill="1" applyBorder="1" applyAlignment="1">
      <alignment horizontal="left" vertical="center" wrapText="1"/>
    </xf>
    <xf numFmtId="0" fontId="154" fillId="51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15" fillId="32" borderId="0" xfId="0" applyFont="1" applyFill="1" applyBorder="1" applyAlignment="1">
      <alignment vertical="center" wrapText="1"/>
    </xf>
    <xf numFmtId="164" fontId="1" fillId="52" borderId="21" xfId="0" applyNumberFormat="1" applyFont="1" applyFill="1" applyBorder="1" applyAlignment="1">
      <alignment horizontal="center" vertical="center" wrapText="1"/>
    </xf>
    <xf numFmtId="164" fontId="1" fillId="32" borderId="21" xfId="0" applyNumberFormat="1" applyFont="1" applyFill="1" applyBorder="1" applyAlignment="1">
      <alignment horizontal="center" vertical="center" wrapText="1"/>
    </xf>
    <xf numFmtId="165" fontId="1" fillId="32" borderId="0" xfId="888" applyNumberFormat="1" applyFont="1" applyFill="1" applyBorder="1" applyAlignment="1">
      <alignment horizontal="center" vertical="center" wrapText="1"/>
    </xf>
    <xf numFmtId="9" fontId="1" fillId="32" borderId="21" xfId="888" applyFont="1" applyFill="1" applyBorder="1" applyAlignment="1">
      <alignment horizontal="center" vertical="center" wrapText="1"/>
    </xf>
    <xf numFmtId="165" fontId="1" fillId="32" borderId="21" xfId="888" applyNumberFormat="1" applyFont="1" applyFill="1" applyBorder="1" applyAlignment="1">
      <alignment horizontal="center" vertical="center" wrapText="1"/>
    </xf>
    <xf numFmtId="0" fontId="155" fillId="0" borderId="0" xfId="0" applyFont="1" applyAlignment="1">
      <alignment/>
    </xf>
    <xf numFmtId="9" fontId="1" fillId="32" borderId="0" xfId="888" applyFont="1" applyFill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4" fillId="51" borderId="0" xfId="0" applyFont="1" applyFill="1" applyBorder="1" applyAlignment="1">
      <alignment/>
    </xf>
    <xf numFmtId="0" fontId="18" fillId="51" borderId="0" xfId="0" applyFont="1" applyFill="1" applyBorder="1" applyAlignment="1">
      <alignment/>
    </xf>
    <xf numFmtId="0" fontId="152" fillId="51" borderId="0" xfId="0" applyFont="1" applyFill="1" applyBorder="1" applyAlignment="1">
      <alignment horizontal="center" vertical="center" wrapText="1"/>
    </xf>
    <xf numFmtId="0" fontId="152" fillId="51" borderId="0" xfId="0" applyFont="1" applyFill="1" applyBorder="1" applyAlignment="1">
      <alignment horizontal="center" vertical="center" wrapText="1"/>
    </xf>
    <xf numFmtId="0" fontId="152" fillId="32" borderId="0" xfId="0" applyFont="1" applyFill="1" applyAlignment="1">
      <alignment horizontal="left" wrapText="1"/>
    </xf>
    <xf numFmtId="0" fontId="152" fillId="5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152" fillId="32" borderId="0" xfId="0" applyFont="1" applyFill="1" applyAlignment="1">
      <alignment wrapText="1"/>
    </xf>
  </cellXfs>
  <cellStyles count="887">
    <cellStyle name="Normal" xfId="0"/>
    <cellStyle name="$" xfId="15"/>
    <cellStyle name="(Euro)" xfId="16"/>
    <cellStyle name=";;;" xfId="17"/>
    <cellStyle name="_ heading$" xfId="18"/>
    <cellStyle name="_ heading%" xfId="19"/>
    <cellStyle name="_ heading£" xfId="20"/>
    <cellStyle name="_ heading¥" xfId="21"/>
    <cellStyle name="_ heading€" xfId="22"/>
    <cellStyle name="_ headingx" xfId="23"/>
    <cellStyle name="_%(SignOnly)" xfId="24"/>
    <cellStyle name="_%(SignOnly)_050128 - Verdi LBO Model_Invt Grade v2" xfId="25"/>
    <cellStyle name="_%(SignOnly)_TOY SB" xfId="26"/>
    <cellStyle name="_%(SignSpaceOnly)" xfId="27"/>
    <cellStyle name="_%(SignSpaceOnly)_050128 - Verdi LBO Model_Invt Grade v2" xfId="28"/>
    <cellStyle name="_%(SignSpaceOnly)_TOY SB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.00[5space]" xfId="38"/>
    <cellStyle name="_0.00[6space]" xfId="39"/>
    <cellStyle name="_0[1space]" xfId="40"/>
    <cellStyle name="_0[2space]" xfId="41"/>
    <cellStyle name="_0[3space]" xfId="42"/>
    <cellStyle name="_0[4space]" xfId="43"/>
    <cellStyle name="_Blue Shade" xfId="44"/>
    <cellStyle name="_comm" xfId="45"/>
    <cellStyle name="_Comma" xfId="46"/>
    <cellStyle name="_Comma_0.2_Marionnaud_DCF_March2002" xfId="47"/>
    <cellStyle name="_Comma_07 Model Alcatel OFD Sept-03" xfId="48"/>
    <cellStyle name="_Comma_Accretion_Dilution_June21" xfId="49"/>
    <cellStyle name="_Comma_AVP" xfId="50"/>
    <cellStyle name="_Comma_Book1" xfId="51"/>
    <cellStyle name="_Comma_Canda DCF_Broker Numbers_Sep1" xfId="52"/>
    <cellStyle name="_Comma_Casto DCF_Brokers_June22" xfId="53"/>
    <cellStyle name="_Comma_Casto DCF_June22" xfId="54"/>
    <cellStyle name="_Comma_Ciervo DCF Final" xfId="55"/>
    <cellStyle name="_Comma_Ciervo_WACC" xfId="56"/>
    <cellStyle name="_Comma_Comdot - gStyle Excel Slides" xfId="57"/>
    <cellStyle name="_Comma_Comdot LBO Short Form - v3" xfId="58"/>
    <cellStyle name="_Comma_Continental DCF v6.0" xfId="59"/>
    <cellStyle name="_Comma_contribution_analysis" xfId="60"/>
    <cellStyle name="_Comma_contribution_analysis(1)" xfId="61"/>
    <cellStyle name="_Comma_contribution_analysis_model" xfId="62"/>
    <cellStyle name="_Comma_Credit Analysis" xfId="63"/>
    <cellStyle name="_Comma_Data S&amp;T Acquisition charts" xfId="64"/>
    <cellStyle name="_Comma_dcf" xfId="65"/>
    <cellStyle name="_Comma_Deal Comp Luxury_May30" xfId="66"/>
    <cellStyle name="_Comma_Financials &amp; Valuation v16 Indigo" xfId="67"/>
    <cellStyle name="_Comma_LBO (Post IM)" xfId="68"/>
    <cellStyle name="_Comma_March 24- BIG .." xfId="69"/>
    <cellStyle name="_Comma_Marionnaud DCF Sept-03" xfId="70"/>
    <cellStyle name="_Comma_Marionnaud Model_15April" xfId="71"/>
    <cellStyle name="_Comma_Marionnaud__DCF_Feb2002" xfId="72"/>
    <cellStyle name="_Comma_NTL finacials" xfId="73"/>
    <cellStyle name="_Comma_PIA_Van Gogh Analysis_Final" xfId="74"/>
    <cellStyle name="_Comma_Prix de l'OCEANE" xfId="75"/>
    <cellStyle name="_Comma_Projections Difference" xfId="76"/>
    <cellStyle name="_Comma_Samsara Model_250501_v2" xfId="77"/>
    <cellStyle name="_Comma_Sensitivity analysis on synergies (amended)" xfId="78"/>
    <cellStyle name="_Comma_Sheet1" xfId="79"/>
    <cellStyle name="_Currency" xfId="80"/>
    <cellStyle name="_Currency_0.2_Marionnaud_DCF_March2002" xfId="81"/>
    <cellStyle name="_Currency_02 AVP Nexans&amp;Draka" xfId="82"/>
    <cellStyle name="_Currency_050128 - Verdi LBO Model_Invt Grade v2" xfId="83"/>
    <cellStyle name="_Currency_050128 - Verdi LBO Model_Invt Grade v2_050215 - Alternatives v7 - post IFRS - FFO post restr" xfId="84"/>
    <cellStyle name="_Currency_07 Model Alcatel OFD Sept-03" xfId="85"/>
    <cellStyle name="_Currency_07 Model Alcatel OFD Sept-03_050215 - Alternatives v7 - post IFRS - FFO post restr" xfId="86"/>
    <cellStyle name="_Currency_Accretion_Dilution_June21" xfId="87"/>
    <cellStyle name="_Currency_Auchan at various prices" xfId="88"/>
    <cellStyle name="_Currency_Auchan at various prices_050215 - Alternatives v7 - post IFRS - FFO post restr" xfId="89"/>
    <cellStyle name="_Currency_AVP" xfId="90"/>
    <cellStyle name="_Currency_AVP Sept 2003" xfId="91"/>
    <cellStyle name="_Currency_Book1" xfId="92"/>
    <cellStyle name="_Currency_Book1_0.2_Marionnaud_DCF_March2002" xfId="93"/>
    <cellStyle name="_Currency_Book1_0.2_Marionnaud_DCF_March2002_050215 - Alternatives v7 - post IFRS - FFO post restr" xfId="94"/>
    <cellStyle name="_Currency_Book1_CynthiasModel_Financials_22Feb" xfId="95"/>
    <cellStyle name="_Currency_Book1_CynthiasModel_Financials_22Feb_050215 - Alternatives v7 - post IFRS - FFO post restr" xfId="96"/>
    <cellStyle name="_Currency_Cable in Europe CSC - Latest" xfId="97"/>
    <cellStyle name="_Currency_Canda DCF_Broker Numbers_Sep1" xfId="98"/>
    <cellStyle name="_Currency_Casto DCF_Brokers_June22" xfId="99"/>
    <cellStyle name="_Currency_Casto DCF_June22" xfId="100"/>
    <cellStyle name="_Currency_CBD Model Master" xfId="101"/>
    <cellStyle name="_Currency_CBD Model Master_050215 - Alternatives v7 - post IFRS - FFO post restr" xfId="102"/>
    <cellStyle name="_Currency_Ciervo_WACC" xfId="103"/>
    <cellStyle name="_Currency_Clean LBO Model_2003" xfId="104"/>
    <cellStyle name="_Currency_Clean LBO Model_2003_050215 - Alternatives v7 - post IFRS - FFO post restr" xfId="105"/>
    <cellStyle name="_Currency_Comdot - gStyle Excel Slides" xfId="106"/>
    <cellStyle name="_Currency_Comdot - gStyle Excel Slides_050215 - Alternatives v7 - post IFRS - FFO post restr" xfId="107"/>
    <cellStyle name="_Currency_Comdot LBO Short Form - v3" xfId="108"/>
    <cellStyle name="_Currency_Continental DCF v6.0" xfId="109"/>
    <cellStyle name="_Currency_Continental DCF v6.0_050215 - Alternatives v7 - post IFRS - FFO post restr" xfId="110"/>
    <cellStyle name="_Currency_contribution_analysis" xfId="111"/>
    <cellStyle name="_Currency_contribution_analysis(1)" xfId="112"/>
    <cellStyle name="_Currency_contribution_analysis_model" xfId="113"/>
    <cellStyle name="_Currency_Credit Analysis" xfId="114"/>
    <cellStyle name="_Currency_Credit Analysis_050215 - Alternatives v7 - post IFRS - FFO post restr" xfId="115"/>
    <cellStyle name="_Currency_CSC 170400" xfId="116"/>
    <cellStyle name="_Currency_CSC 170400_050215 - Alternatives v7 - post IFRS - FFO post restr" xfId="117"/>
    <cellStyle name="_Currency_CSC Cons Elec" xfId="118"/>
    <cellStyle name="_Currency_Data S&amp;T Acquisition charts" xfId="119"/>
    <cellStyle name="_Currency_dcf" xfId="120"/>
    <cellStyle name="_Currency_DCF - July 2, 2001" xfId="121"/>
    <cellStyle name="_Currency_DCF - July 2, 2001_050215 - Alternatives v7 - post IFRS - FFO post restr" xfId="122"/>
    <cellStyle name="_Currency_Deal Comp Luxury_May30" xfId="123"/>
    <cellStyle name="_Currency_Deployment Estimates" xfId="124"/>
    <cellStyle name="_Currency_Deployment Estimates_050215 - Alternatives v7 - post IFRS - FFO post restr" xfId="125"/>
    <cellStyle name="_Currency_EMPE fin" xfId="126"/>
    <cellStyle name="_Currency_Euston DCF" xfId="127"/>
    <cellStyle name="_Currency_Euston DCF_050215 - Alternatives v7 - post IFRS - FFO post restr" xfId="128"/>
    <cellStyle name="_Currency_Example Output Sheets" xfId="129"/>
    <cellStyle name="_Currency_Financials &amp; Valuation v16 Indigo" xfId="130"/>
    <cellStyle name="_Currency_Financials &amp; Valuation v16 Indigo_050215 - Alternatives v7 - post IFRS - FFO post restr" xfId="131"/>
    <cellStyle name="_Currency_Financials &amp; Valuation v3_CB" xfId="132"/>
    <cellStyle name="_Currency_Financials &amp; Valuation v5" xfId="133"/>
    <cellStyle name="_Currency_Financials and Valuation 3 - cases analysis" xfId="134"/>
    <cellStyle name="_Currency_Financials and valuation 5" xfId="135"/>
    <cellStyle name="_Currency_Florida consensus estimates" xfId="136"/>
    <cellStyle name="_Currency_Gucci_model_13062001_v21" xfId="137"/>
    <cellStyle name="_Currency_Gucci_model_13062001_v21_050215 - Alternatives v7 - post IFRS - FFO post restr" xfId="138"/>
    <cellStyle name="_Currency_JV accounting" xfId="139"/>
    <cellStyle name="_Currency_LAZARD, COMPARAISON" xfId="140"/>
    <cellStyle name="_Currency_LBO (Post IM)" xfId="141"/>
    <cellStyle name="_Currency_LBO Output_30_07_2000" xfId="142"/>
    <cellStyle name="_Currency_LBO_Model_52" xfId="143"/>
    <cellStyle name="_Currency_lbo_short_form" xfId="144"/>
    <cellStyle name="_Currency_LPD_Analysis" xfId="145"/>
    <cellStyle name="_Currency_March 24- BIG .." xfId="146"/>
    <cellStyle name="_Currency_March 24- BIG .._050215 - Alternatives v7 - post IFRS - FFO post restr" xfId="147"/>
    <cellStyle name="_Currency_Marionnaud DCF Sept-03" xfId="148"/>
    <cellStyle name="_Currency_Marionnaud LBO Model_Mar2003" xfId="149"/>
    <cellStyle name="_Currency_Marionnaud LBO Model_Mar2003_050215 - Alternatives v7 - post IFRS - FFO post restr" xfId="150"/>
    <cellStyle name="_Currency_Marionnaud Model_15April" xfId="151"/>
    <cellStyle name="_Currency_Marionnaud__DCF_Feb2002" xfId="152"/>
    <cellStyle name="_Currency_Merger Plans" xfId="153"/>
    <cellStyle name="_Currency_Model Template 14-nov-01" xfId="154"/>
    <cellStyle name="_Currency_old Preliminary DCF 2" xfId="155"/>
    <cellStyle name="_Currency_options analysis" xfId="156"/>
    <cellStyle name="_Currency_options analysis_050215 - Alternatives v7 - post IFRS - FFO post restr" xfId="157"/>
    <cellStyle name="_Currency_Options_Converts" xfId="158"/>
    <cellStyle name="_Currency_Options_Converts_050215 - Alternatives v7 - post IFRS - FFO post restr" xfId="159"/>
    <cellStyle name="_Currency_PIA_Van Gogh Analysis_Final" xfId="160"/>
    <cellStyle name="_Currency_PIA_Van Gogh Analysis_Final_050215 - Alternatives v7 - post IFRS - FFO post restr" xfId="161"/>
    <cellStyle name="_Currency_Prix de l'OCEANE" xfId="162"/>
    <cellStyle name="_Currency_Prix de l'OCEANE_050215 - Alternatives v7 - post IFRS - FFO post restr" xfId="163"/>
    <cellStyle name="_Currency_Projections Difference" xfId="164"/>
    <cellStyle name="_Currency_Public Mkt Valuation Summary" xfId="165"/>
    <cellStyle name="_Currency_Public Mkt Valuation Summary_050215 - Alternatives v7 - post IFRS - FFO post restr" xfId="166"/>
    <cellStyle name="_Currency_Relative Contribution Analysis 04" xfId="167"/>
    <cellStyle name="_Currency_Royal Kansas  DCF2" xfId="168"/>
    <cellStyle name="_Currency_Samsara Model_250501_v2" xfId="169"/>
    <cellStyle name="_Currency_Samsara Model_250501_v2_050215 - Alternatives v7 - post IFRS - FFO post restr" xfId="170"/>
    <cellStyle name="_Currency_Schneider Elec Contribution Analysis" xfId="171"/>
    <cellStyle name="_Currency_Schneider Elec Contribution Analysis_050215 - Alternatives v7 - post IFRS - FFO post restr" xfId="172"/>
    <cellStyle name="_Currency_Sensitivity analysis on synergies (amended)" xfId="173"/>
    <cellStyle name="_Currency_Sheet1" xfId="174"/>
    <cellStyle name="_Currency_Sheet1_050215 - Alternatives v7 - post IFRS - FFO post restr" xfId="175"/>
    <cellStyle name="_Currency_Sketch5 - Montana Impact" xfId="176"/>
    <cellStyle name="_Currency_thomson debt1" xfId="177"/>
    <cellStyle name="_Currency_thomson debt1_050215 - Alternatives v7 - post IFRS - FFO post restr" xfId="178"/>
    <cellStyle name="_Currency_TOY SB" xfId="179"/>
    <cellStyle name="_Currency_TOY SB_050215 - Alternatives v7 - post IFRS - FFO post restr" xfId="180"/>
    <cellStyle name="_Currency_Valuation Model - 8 oct" xfId="181"/>
    <cellStyle name="_Currency_Valuation Model - 8 oct_050215 - Alternatives v7 - post IFRS - FFO post restr" xfId="182"/>
    <cellStyle name="_CurrencySpace" xfId="183"/>
    <cellStyle name="_CurrencySpace_0.2_Marionnaud_DCF_March2002" xfId="184"/>
    <cellStyle name="_CurrencySpace_07 Model Alcatel OFD Sept-03" xfId="185"/>
    <cellStyle name="_CurrencySpace_Accretion_Dilution_June21" xfId="186"/>
    <cellStyle name="_CurrencySpace_AVP" xfId="187"/>
    <cellStyle name="_CurrencySpace_Book1" xfId="188"/>
    <cellStyle name="_CurrencySpace_Canda DCF_Broker Numbers_Sep1" xfId="189"/>
    <cellStyle name="_CurrencySpace_Casto DCF_Brokers_June22" xfId="190"/>
    <cellStyle name="_CurrencySpace_Casto DCF_June22" xfId="191"/>
    <cellStyle name="_CurrencySpace_Comdot - gStyle Excel Slides" xfId="192"/>
    <cellStyle name="_CurrencySpace_Comdot LBO Short Form - v3" xfId="193"/>
    <cellStyle name="_CurrencySpace_Continental DCF v6.0" xfId="194"/>
    <cellStyle name="_CurrencySpace_contribution_analysis" xfId="195"/>
    <cellStyle name="_CurrencySpace_contribution_analysis(1)" xfId="196"/>
    <cellStyle name="_CurrencySpace_contribution_analysis_model" xfId="197"/>
    <cellStyle name="_CurrencySpace_Credit Analysis" xfId="198"/>
    <cellStyle name="_CurrencySpace_Data S&amp;T Acquisition charts" xfId="199"/>
    <cellStyle name="_CurrencySpace_dcf" xfId="200"/>
    <cellStyle name="_CurrencySpace_Deal Comp Luxury_May30" xfId="201"/>
    <cellStyle name="_CurrencySpace_Financials &amp; Valuation v16 Indigo" xfId="202"/>
    <cellStyle name="_CurrencySpace_LBO (Post IM)" xfId="203"/>
    <cellStyle name="_CurrencySpace_March 24- BIG .." xfId="204"/>
    <cellStyle name="_CurrencySpace_Marionnaud DCF Sept-03" xfId="205"/>
    <cellStyle name="_CurrencySpace_Marionnaud Model_15April" xfId="206"/>
    <cellStyle name="_CurrencySpace_Marionnaud__DCF_Feb2002" xfId="207"/>
    <cellStyle name="_CurrencySpace_PIA_Van Gogh Analysis_Final" xfId="208"/>
    <cellStyle name="_CurrencySpace_Prix de l'OCEANE" xfId="209"/>
    <cellStyle name="_CurrencySpace_Projections Difference" xfId="210"/>
    <cellStyle name="_CurrencySpace_Samsara Model_250501_v2" xfId="211"/>
    <cellStyle name="_CurrencySpace_Sensitivity analysis on synergies (amended)" xfId="212"/>
    <cellStyle name="_CurrencySpace_Sheet1" xfId="213"/>
    <cellStyle name="_Dollar" xfId="214"/>
    <cellStyle name="_Dollar_050215 - Alternatives v7 - post IFRS - FFO post restr" xfId="215"/>
    <cellStyle name="_Dollar_October 12 - BIG CSC Auto update" xfId="216"/>
    <cellStyle name="_e-plus debt - Machado1" xfId="217"/>
    <cellStyle name="_Euro" xfId="218"/>
    <cellStyle name="_Euro_050128 - Verdi LBO Model_Invt Grade v2" xfId="219"/>
    <cellStyle name="_Euro_TOY SB" xfId="220"/>
    <cellStyle name="_Heading" xfId="221"/>
    <cellStyle name="_Heading_050128 - Verdi LBO Model_Invt Grade v2" xfId="222"/>
    <cellStyle name="_Heading_Credit Analysis" xfId="223"/>
    <cellStyle name="_Heading_Operating model Van Gogh v3" xfId="224"/>
    <cellStyle name="_Heading_PIA_Van Gogh Analysis_Final" xfId="225"/>
    <cellStyle name="_Heading_prestemp" xfId="226"/>
    <cellStyle name="_Heading_Prix de l'OCEANE" xfId="227"/>
    <cellStyle name="_Heading_Sheet1" xfId="228"/>
    <cellStyle name="_Heading_TOY SB" xfId="229"/>
    <cellStyle name="_Heading_Van Gogh Short LBO Model" xfId="230"/>
    <cellStyle name="_Highlight" xfId="231"/>
    <cellStyle name="_KPN Fixed" xfId="232"/>
    <cellStyle name="_Multiple" xfId="233"/>
    <cellStyle name="_Multiple_0.2_Marionnaud_DCF_March2002" xfId="234"/>
    <cellStyle name="_Multiple_050128 - Verdi LBO Model_Invt Grade v2" xfId="235"/>
    <cellStyle name="_Multiple_07 Model Alcatel OFD Sept-03" xfId="236"/>
    <cellStyle name="_Multiple_Accretion_Dilution_June21" xfId="237"/>
    <cellStyle name="_Multiple_Accretion_Management_19Sep" xfId="238"/>
    <cellStyle name="_Multiple_Accretion_Management_21Aug.2" xfId="239"/>
    <cellStyle name="_Multiple_Accretion_Management_Sep1" xfId="240"/>
    <cellStyle name="_Multiple_AVP" xfId="241"/>
    <cellStyle name="_Multiple_Book1" xfId="242"/>
    <cellStyle name="_Multiple_Book21" xfId="243"/>
    <cellStyle name="_Multiple_Canda DCF_Broker Numbers_Sep1" xfId="244"/>
    <cellStyle name="_Multiple_Casto DCF_Brokers_June22" xfId="245"/>
    <cellStyle name="_Multiple_Casto DCF_June22" xfId="246"/>
    <cellStyle name="_Multiple_Comdot - gStyle Excel Slides" xfId="247"/>
    <cellStyle name="_Multiple_Comdot LBO Short Form - v3" xfId="248"/>
    <cellStyle name="_Multiple_Continental DCF v6.0" xfId="249"/>
    <cellStyle name="_Multiple_Contribution Analysis_Brokers_Sep2" xfId="250"/>
    <cellStyle name="_Multiple_Contribution Analysis_Brokers_Sep6" xfId="251"/>
    <cellStyle name="_Multiple_contribution_analysis" xfId="252"/>
    <cellStyle name="_Multiple_contribution_analysis(1)" xfId="253"/>
    <cellStyle name="_Multiple_contribution_analysis_model" xfId="254"/>
    <cellStyle name="_Multiple_Credit Analysis" xfId="255"/>
    <cellStyle name="_Multiple_Data S&amp;T Acquisition charts" xfId="256"/>
    <cellStyle name="_Multiple_dcf" xfId="257"/>
    <cellStyle name="_Multiple_DCF - July 2, 2001" xfId="258"/>
    <cellStyle name="_Multiple_Deal Comp Luxury_May30" xfId="259"/>
    <cellStyle name="_Multiple_Financials &amp; Valuation v16 Indigo" xfId="260"/>
    <cellStyle name="_Multiple_LBO (Post IM)" xfId="261"/>
    <cellStyle name="_Multiple_March 24- BIG .." xfId="262"/>
    <cellStyle name="_Multiple_Marionnaud DCF Sept-03" xfId="263"/>
    <cellStyle name="_Multiple_Marionnaud Model_15April" xfId="264"/>
    <cellStyle name="_Multiple_Marionnaud__DCF_Feb2002" xfId="265"/>
    <cellStyle name="_Multiple_NKF_HomeDepot_2Aug" xfId="266"/>
    <cellStyle name="_Multiple_Options_Converts" xfId="267"/>
    <cellStyle name="_Multiple_PIA_Van Gogh Analysis_Final" xfId="268"/>
    <cellStyle name="_Multiple_Prix de l'OCEANE" xfId="269"/>
    <cellStyle name="_Multiple_Projections Difference" xfId="270"/>
    <cellStyle name="_Multiple_Samsara Model_250501_v2" xfId="271"/>
    <cellStyle name="_Multiple_Sensitivity analysis on synergies (amended)" xfId="272"/>
    <cellStyle name="_Multiple_Sheet1" xfId="273"/>
    <cellStyle name="_Multiple_TOY SB" xfId="274"/>
    <cellStyle name="_MultipleSpace" xfId="275"/>
    <cellStyle name="_MultipleSpace_0.2_Marionnaud_DCF_March2002" xfId="276"/>
    <cellStyle name="_MultipleSpace_050128 - Verdi LBO Model_Invt Grade v2" xfId="277"/>
    <cellStyle name="_MultipleSpace_07 Model Alcatel OFD Sept-03" xfId="278"/>
    <cellStyle name="_MultipleSpace_Accretion_Dilution_June21" xfId="279"/>
    <cellStyle name="_MultipleSpace_Accretion_Management_19Sep" xfId="280"/>
    <cellStyle name="_MultipleSpace_Accretion_Management_21Aug.2" xfId="281"/>
    <cellStyle name="_MultipleSpace_Accretion_Management_Sep1" xfId="282"/>
    <cellStyle name="_MultipleSpace_AVP" xfId="283"/>
    <cellStyle name="_MultipleSpace_Book1" xfId="284"/>
    <cellStyle name="_MultipleSpace_Book21" xfId="285"/>
    <cellStyle name="_MultipleSpace_boutros" xfId="286"/>
    <cellStyle name="_MultipleSpace_Canda DCF_Broker Numbers_Sep1" xfId="287"/>
    <cellStyle name="_MultipleSpace_Casto DCF_Brokers_June22" xfId="288"/>
    <cellStyle name="_MultipleSpace_Casto DCF_June22" xfId="289"/>
    <cellStyle name="_MultipleSpace_Comdot - gStyle Excel Slides" xfId="290"/>
    <cellStyle name="_MultipleSpace_Continental DCF v6.0" xfId="291"/>
    <cellStyle name="_MultipleSpace_Contribution Analysis_Brokers_Sep2" xfId="292"/>
    <cellStyle name="_MultipleSpace_Contribution Analysis_Brokers_Sep6" xfId="293"/>
    <cellStyle name="_MultipleSpace_contribution_analysis" xfId="294"/>
    <cellStyle name="_MultipleSpace_contribution_analysis(1)" xfId="295"/>
    <cellStyle name="_MultipleSpace_contribution_analysis_model" xfId="296"/>
    <cellStyle name="_MultipleSpace_Credit Analysis" xfId="297"/>
    <cellStyle name="_MultipleSpace_CSC 032400" xfId="298"/>
    <cellStyle name="_MultipleSpace_CSC_kkr_3_7_00" xfId="299"/>
    <cellStyle name="_MultipleSpace_Data S&amp;T Acquisition charts" xfId="300"/>
    <cellStyle name="_MultipleSpace_dcf" xfId="301"/>
    <cellStyle name="_MultipleSpace_DCF - July 2, 2001" xfId="302"/>
    <cellStyle name="_MultipleSpace_DCF-Synergies2" xfId="303"/>
    <cellStyle name="_MultipleSpace_Deal Comp Luxury_May30" xfId="304"/>
    <cellStyle name="_MultipleSpace_exhange_ratio_calculation" xfId="305"/>
    <cellStyle name="_MultipleSpace_Financials &amp; Valuation v16 Indigo" xfId="306"/>
    <cellStyle name="_MultipleSpace_Kooper_Star_Merger Analysis_v5" xfId="307"/>
    <cellStyle name="_MultipleSpace_Kooper_Star_Merger Analysis_v6" xfId="308"/>
    <cellStyle name="_MultipleSpace_Kooper_Star_Merger Plan 1.10.00" xfId="309"/>
    <cellStyle name="_MultipleSpace_KooperStar_Edgar_Burst_Brix_Merger Analysis_4" xfId="310"/>
    <cellStyle name="_MultipleSpace_LBO (Post IM)" xfId="311"/>
    <cellStyle name="_MultipleSpace_Leaders CSC 1-7-00" xfId="312"/>
    <cellStyle name="_MultipleSpace_March 24- BIG .." xfId="313"/>
    <cellStyle name="_MultipleSpace_Marionnaud DCF Sept-03" xfId="314"/>
    <cellStyle name="_MultipleSpace_Marionnaud Model_15April" xfId="315"/>
    <cellStyle name="_MultipleSpace_Marionnaud__DCF_Feb2002" xfId="316"/>
    <cellStyle name="_MultipleSpace_Merger_Plans_050900" xfId="317"/>
    <cellStyle name="_MultipleSpace_NKF_HomeDepot_2Aug" xfId="318"/>
    <cellStyle name="_MultipleSpace_Nokia data" xfId="319"/>
    <cellStyle name="_MultipleSpace_Options_Converts" xfId="320"/>
    <cellStyle name="_MultipleSpace_PeopleSoft_Merger_3" xfId="321"/>
    <cellStyle name="_MultipleSpace_PIA_Van Gogh Analysis_Final" xfId="322"/>
    <cellStyle name="_MultipleSpace_price_history_data_tibx" xfId="323"/>
    <cellStyle name="_MultipleSpace_Prix de l'OCEANE" xfId="324"/>
    <cellStyle name="_MultipleSpace_Projections Difference" xfId="325"/>
    <cellStyle name="_MultipleSpace_rider 1" xfId="326"/>
    <cellStyle name="_MultipleSpace_Samsara Model_250501_v2" xfId="327"/>
    <cellStyle name="_MultipleSpace_Sensitivity analysis on synergies (amended)" xfId="328"/>
    <cellStyle name="_MultipleSpace_Sheet1" xfId="329"/>
    <cellStyle name="_MultipleSpace_Summary Financials" xfId="330"/>
    <cellStyle name="_MultipleSpace_Synergies" xfId="331"/>
    <cellStyle name="_MultipleSpace_Synergies Template" xfId="332"/>
    <cellStyle name="_MultipleSpace_TOY SB" xfId="333"/>
    <cellStyle name="_MultipleSpace_v2000 SILK3.PLT" xfId="334"/>
    <cellStyle name="_MultipleSpace_WACC Analysis" xfId="335"/>
    <cellStyle name="_MultipleSpace_xratio epny silk graph.PLT" xfId="336"/>
    <cellStyle name="_Percent" xfId="337"/>
    <cellStyle name="_Percent_01 AVP Alcatel OFD" xfId="338"/>
    <cellStyle name="_Percent_050128 - Verdi LBO Model_Invt Grade v2" xfId="339"/>
    <cellStyle name="_percent_07 Model Alcatel OFD Sept-03" xfId="340"/>
    <cellStyle name="_Percent_Accretion_Dilution_June21" xfId="341"/>
    <cellStyle name="_Percent_Accretion_Management_19Sep" xfId="342"/>
    <cellStyle name="_Percent_Accretion_Management_21Aug.2" xfId="343"/>
    <cellStyle name="_Percent_Accretion_Management_Sep1" xfId="344"/>
    <cellStyle name="_Percent_AVP" xfId="345"/>
    <cellStyle name="_Percent_Book1" xfId="346"/>
    <cellStyle name="_Percent_Book21" xfId="347"/>
    <cellStyle name="_Percent_Canda DCF_Broker Numbers_Sep1" xfId="348"/>
    <cellStyle name="_Percent_Casto DCF_Brokers_June22" xfId="349"/>
    <cellStyle name="_Percent_Casto_Broker Forecasts_Sept17" xfId="350"/>
    <cellStyle name="_Percent_Comdot - gStyle Excel Slides" xfId="351"/>
    <cellStyle name="_Percent_Comdot LBO Short Form - v3" xfId="352"/>
    <cellStyle name="_Percent_Continental DCF v6.0" xfId="353"/>
    <cellStyle name="_Percent_Contribution Analysis_Brokers_Sep2" xfId="354"/>
    <cellStyle name="_Percent_Contribution Analysis_Brokers_Sep6" xfId="355"/>
    <cellStyle name="_Percent_contribution_analysis" xfId="356"/>
    <cellStyle name="_Percent_contribution_analysis(1)" xfId="357"/>
    <cellStyle name="_Percent_contribution_analysis_model" xfId="358"/>
    <cellStyle name="_Percent_DCF - July 2, 2001" xfId="359"/>
    <cellStyle name="_Percent_Deal Comp Luxury_May30" xfId="360"/>
    <cellStyle name="_Percent_Koala_Broker Forecasts_Sept17" xfId="361"/>
    <cellStyle name="_Percent_March 24- BIG .." xfId="362"/>
    <cellStyle name="_Percent_NKF_HomeDepot_2Aug" xfId="363"/>
    <cellStyle name="_Percent_Projections Difference" xfId="364"/>
    <cellStyle name="_Percent_Samsara Model_250501_v2" xfId="365"/>
    <cellStyle name="_Percent_Sensitivity analysis on synergies (amended)" xfId="366"/>
    <cellStyle name="_Percent_TOY SB" xfId="367"/>
    <cellStyle name="_PercentSpace" xfId="368"/>
    <cellStyle name="_PercentSpace_050128 - Verdi LBO Model_Invt Grade v2" xfId="369"/>
    <cellStyle name="_PercentSpace_Accretion_Dilution_June21" xfId="370"/>
    <cellStyle name="_PercentSpace_Accretion_Management_19Sep" xfId="371"/>
    <cellStyle name="_PercentSpace_Accretion_Management_21Aug.2" xfId="372"/>
    <cellStyle name="_PercentSpace_Accretion_Management_Sep1" xfId="373"/>
    <cellStyle name="_PercentSpace_AVP" xfId="374"/>
    <cellStyle name="_PercentSpace_Book1" xfId="375"/>
    <cellStyle name="_PercentSpace_Book21" xfId="376"/>
    <cellStyle name="_PercentSpace_boutros" xfId="377"/>
    <cellStyle name="_PercentSpace_Canda DCF_Broker Numbers_Sep1" xfId="378"/>
    <cellStyle name="_PercentSpace_Casto DCF_Brokers_June22" xfId="379"/>
    <cellStyle name="_PercentSpace_Casto_Broker Forecasts_Sept17" xfId="380"/>
    <cellStyle name="_PercentSpace_Comdot - gStyle Excel Slides" xfId="381"/>
    <cellStyle name="_PercentSpace_Comdot LBO Short Form - v3" xfId="382"/>
    <cellStyle name="_PercentSpace_Continental DCF v6.0" xfId="383"/>
    <cellStyle name="_PercentSpace_Contribution Analysis_Brokers_Sep2" xfId="384"/>
    <cellStyle name="_PercentSpace_Contribution Analysis_Brokers_Sep6" xfId="385"/>
    <cellStyle name="_PercentSpace_contribution_analysis" xfId="386"/>
    <cellStyle name="_PercentSpace_contribution_analysis(1)" xfId="387"/>
    <cellStyle name="_PercentSpace_contribution_analysis_model" xfId="388"/>
    <cellStyle name="_PercentSpace_CSC 032400" xfId="389"/>
    <cellStyle name="_PercentSpace_CSC_kkr_3_7_00" xfId="390"/>
    <cellStyle name="_PercentSpace_DCF - July 2, 2001" xfId="391"/>
    <cellStyle name="_PercentSpace_Deal Comp Luxury_May30" xfId="392"/>
    <cellStyle name="_PercentSpace_exhange_ratio_calculation" xfId="393"/>
    <cellStyle name="_PercentSpace_Koala_Broker Forecasts_Sept17" xfId="394"/>
    <cellStyle name="_PercentSpace_Kooper_Star_Merger Analysis_v5" xfId="395"/>
    <cellStyle name="_PercentSpace_Kooper_Star_Merger Analysis_v6" xfId="396"/>
    <cellStyle name="_PercentSpace_Kooper_Star_Merger Plan 1.10.00" xfId="397"/>
    <cellStyle name="_PercentSpace_KooperStar_Edgar_Burst_Brix_Merger Analysis_4" xfId="398"/>
    <cellStyle name="_PercentSpace_Leaders CSC 1-7-00" xfId="399"/>
    <cellStyle name="_PercentSpace_March 24- BIG .." xfId="400"/>
    <cellStyle name="_PercentSpace_Merger_Plans_050900" xfId="401"/>
    <cellStyle name="_PercentSpace_NKF_HomeDepot_2Aug" xfId="402"/>
    <cellStyle name="_PercentSpace_Nokia data" xfId="403"/>
    <cellStyle name="_PercentSpace_PeopleSoft_Merger_3" xfId="404"/>
    <cellStyle name="_PercentSpace_price_history_data_tibx" xfId="405"/>
    <cellStyle name="_PercentSpace_Projections Difference" xfId="406"/>
    <cellStyle name="_PercentSpace_rider 1" xfId="407"/>
    <cellStyle name="_PercentSpace_Samsara Model_250501_v2" xfId="408"/>
    <cellStyle name="_PercentSpace_Sensitivity analysis on synergies (amended)" xfId="409"/>
    <cellStyle name="_PercentSpace_Summary Financials" xfId="410"/>
    <cellStyle name="_PercentSpace_Synergies" xfId="411"/>
    <cellStyle name="_PercentSpace_Synergies Template" xfId="412"/>
    <cellStyle name="_PercentSpace_TOY SB" xfId="413"/>
    <cellStyle name="_PercentSpace_v2000 SILK3.PLT" xfId="414"/>
    <cellStyle name="_PercentSpace_xratio epny silk graph.PLT" xfId="415"/>
    <cellStyle name="_source" xfId="416"/>
    <cellStyle name="_SubHeading" xfId="417"/>
    <cellStyle name="_SubHeading_050128 - Verdi LBO Model_Invt Grade v2" xfId="418"/>
    <cellStyle name="_SubHeading_07 Model Alcatel OFD Sept-03" xfId="419"/>
    <cellStyle name="_SubHeading_beta rider" xfId="420"/>
    <cellStyle name="_SubHeading_carrefour sa carsons ownership" xfId="421"/>
    <cellStyle name="_SubHeading_Credit Analysis" xfId="422"/>
    <cellStyle name="_SubHeading_Financials &amp; Valuation v16 Indigo" xfId="423"/>
    <cellStyle name="_SubHeading_Marionnaud DCF Sept-03" xfId="424"/>
    <cellStyle name="_SubHeading_Marionnaud Model_15April" xfId="425"/>
    <cellStyle name="_SubHeading_Operating model Van Gogh v3" xfId="426"/>
    <cellStyle name="_SubHeading_PIA_Van Gogh Analysis_Final" xfId="427"/>
    <cellStyle name="_SubHeading_prestemp" xfId="428"/>
    <cellStyle name="_SubHeading_prestemp_0.2_Marionnaud_DCF_March2002" xfId="429"/>
    <cellStyle name="_SubHeading_prestemp_07 Model Alcatel OFD Sept-03" xfId="430"/>
    <cellStyle name="_SubHeading_prestemp_1" xfId="431"/>
    <cellStyle name="_SubHeading_prestemp_Auchan at various prices" xfId="432"/>
    <cellStyle name="_SubHeading_prestemp_Clean LBO Model_2003" xfId="433"/>
    <cellStyle name="_SubHeading_prestemp_CynthiasModel_Financials_22Feb" xfId="434"/>
    <cellStyle name="_SubHeading_prestemp_DCF_Synergies_Rothschild_22June" xfId="435"/>
    <cellStyle name="_SubHeading_prestemp_Marionnaud DCF Sept-03" xfId="436"/>
    <cellStyle name="_SubHeading_prestemp_Marionnaud LBO Model_Mar2003" xfId="437"/>
    <cellStyle name="_SubHeading_prestemp_Marionnaud Model_15April" xfId="438"/>
    <cellStyle name="_SubHeading_prestemp_Model Template 14-nov-01" xfId="439"/>
    <cellStyle name="_SubHeading_prestemp_PIA_Van Gogh Analysis_Final" xfId="440"/>
    <cellStyle name="_SubHeading_Prix de l'OCEANE" xfId="441"/>
    <cellStyle name="_SubHeading_Sensitivity analysis on synergies (amended)" xfId="442"/>
    <cellStyle name="_SubHeading_Sheet1" xfId="443"/>
    <cellStyle name="_SubHeading_TOY SB" xfId="444"/>
    <cellStyle name="_SubHeading_Van Gogh Short LBO Model" xfId="445"/>
    <cellStyle name="_Table" xfId="446"/>
    <cellStyle name="_Table_050128 - Verdi LBO Model_Invt Grade v2" xfId="447"/>
    <cellStyle name="_Table_07 Model Alcatel OFD Sept-03" xfId="448"/>
    <cellStyle name="_Table_Accretion_Management_19Sep" xfId="449"/>
    <cellStyle name="_Table_Accretion_Management_21Aug.2" xfId="450"/>
    <cellStyle name="_Table_Accretion_Management_Sep1" xfId="451"/>
    <cellStyle name="_Table_Book21" xfId="452"/>
    <cellStyle name="_Table_Casto DCF_June22" xfId="453"/>
    <cellStyle name="_Table_Contribution Analysis_Brokers_Sep2" xfId="454"/>
    <cellStyle name="_Table_Contribution Analysis_Brokers_Sep6" xfId="455"/>
    <cellStyle name="_Table_Credit Analysis" xfId="456"/>
    <cellStyle name="_Table_Data S&amp;T Acquisition charts" xfId="457"/>
    <cellStyle name="_Table_DCF - July 2, 2001" xfId="458"/>
    <cellStyle name="_Table_Financials &amp; Valuation v16 Indigo" xfId="459"/>
    <cellStyle name="_Table_Marionnaud DCF Sept-03" xfId="460"/>
    <cellStyle name="_Table_Marionnaud Model_15April" xfId="461"/>
    <cellStyle name="_Table_NKF_HomeDepot_2Aug" xfId="462"/>
    <cellStyle name="_Table_Operating model Van Gogh v3" xfId="463"/>
    <cellStyle name="_Table_Options_Converts" xfId="464"/>
    <cellStyle name="_Table_PIA_Van Gogh Analysis_Final" xfId="465"/>
    <cellStyle name="_Table_Prix de l'OCEANE" xfId="466"/>
    <cellStyle name="_Table_Sheet1" xfId="467"/>
    <cellStyle name="_Table_TOY SB" xfId="468"/>
    <cellStyle name="_Table_Van Gogh Short LBO Model" xfId="469"/>
    <cellStyle name="_TableHead" xfId="470"/>
    <cellStyle name="_TableHead_050128 - Verdi LBO Model_Invt Grade v2" xfId="471"/>
    <cellStyle name="_TableHead_Credit Analysis" xfId="472"/>
    <cellStyle name="_TableHead_Operating model Van Gogh v3" xfId="473"/>
    <cellStyle name="_TableHead_PIA_Van Gogh Analysis_Final" xfId="474"/>
    <cellStyle name="_TableHead_Prix de l'OCEANE" xfId="475"/>
    <cellStyle name="_TableHead_Sheet1" xfId="476"/>
    <cellStyle name="_TableHead_TOY SB" xfId="477"/>
    <cellStyle name="_TableHead_Van Gogh Short LBO Model" xfId="478"/>
    <cellStyle name="_TableRowHead" xfId="479"/>
    <cellStyle name="_TableRowHead_050128 - Verdi LBO Model_Invt Grade v2" xfId="480"/>
    <cellStyle name="_TableRowHead_Credit Analysis" xfId="481"/>
    <cellStyle name="_TableRowHead_Operating model Van Gogh v3" xfId="482"/>
    <cellStyle name="_TableRowHead_PIA_Van Gogh Analysis_Final" xfId="483"/>
    <cellStyle name="_TableRowHead_Prix de l'OCEANE" xfId="484"/>
    <cellStyle name="_TableRowHead_Sheet1" xfId="485"/>
    <cellStyle name="_TableRowHead_TOY SB" xfId="486"/>
    <cellStyle name="_TableRowHead_Van Gogh Short LBO Model" xfId="487"/>
    <cellStyle name="_TableSuperHead" xfId="488"/>
    <cellStyle name="_TableSuperHead_050128 - Verdi LBO Model_Invt Grade v2" xfId="489"/>
    <cellStyle name="_TableSuperHead_07 Model Alcatel OFD Sept-03" xfId="490"/>
    <cellStyle name="_TableSuperHead_Accretion_Management_19Sep" xfId="491"/>
    <cellStyle name="_TableSuperHead_Accretion_Management_21Aug.2" xfId="492"/>
    <cellStyle name="_TableSuperHead_Accretion_Management_Sep1" xfId="493"/>
    <cellStyle name="_TableSuperHead_Book21" xfId="494"/>
    <cellStyle name="_TableSuperHead_Casto DCF_June22" xfId="495"/>
    <cellStyle name="_TableSuperHead_Contribution Analysis_Brokers_Sep2" xfId="496"/>
    <cellStyle name="_TableSuperHead_Contribution Analysis_Brokers_Sep6" xfId="497"/>
    <cellStyle name="_TableSuperHead_Credit Analysis" xfId="498"/>
    <cellStyle name="_TableSuperHead_Data S&amp;T Acquisition charts" xfId="499"/>
    <cellStyle name="_TableSuperHead_DCF - July 2, 2001" xfId="500"/>
    <cellStyle name="_TableSuperHead_Dixons_Electricals_Nov19" xfId="501"/>
    <cellStyle name="_TableSuperHead_Financials &amp; Valuation v16 Indigo" xfId="502"/>
    <cellStyle name="_TableSuperHead_Marionnaud DCF Sept-03" xfId="503"/>
    <cellStyle name="_TableSuperHead_Marionnaud Model_15April" xfId="504"/>
    <cellStyle name="_TableSuperHead_NKF_HomeDepot_2Aug" xfId="505"/>
    <cellStyle name="_TableSuperHead_Operating model Van Gogh v3" xfId="506"/>
    <cellStyle name="_TableSuperHead_Options_Converts" xfId="507"/>
    <cellStyle name="_TableSuperHead_PIA_Van Gogh Analysis_Final" xfId="508"/>
    <cellStyle name="_TableSuperHead_Prix de l'OCEANE" xfId="509"/>
    <cellStyle name="_TableSuperHead_Sheet1" xfId="510"/>
    <cellStyle name="_TableSuperHead_TOY SB" xfId="511"/>
    <cellStyle name="_TableSuperHead_Van Gogh Short LBO Model" xfId="512"/>
    <cellStyle name="=C:\WINNT35\SYSTEM32\COMMAND.COM" xfId="513"/>
    <cellStyle name="0" xfId="514"/>
    <cellStyle name="1,comma" xfId="515"/>
    <cellStyle name="1Normal" xfId="516"/>
    <cellStyle name="20% - Акцент1" xfId="517"/>
    <cellStyle name="20% - Акцент2" xfId="518"/>
    <cellStyle name="20% - Акцент3" xfId="519"/>
    <cellStyle name="20% - Акцент4" xfId="520"/>
    <cellStyle name="20% - Акцент5" xfId="521"/>
    <cellStyle name="20% - Акцент6" xfId="522"/>
    <cellStyle name="40% - Акцент1" xfId="523"/>
    <cellStyle name="40% - Акцент2" xfId="524"/>
    <cellStyle name="40% - Акцент3" xfId="525"/>
    <cellStyle name="40% - Акцент4" xfId="526"/>
    <cellStyle name="40% - Акцент5" xfId="527"/>
    <cellStyle name="40% - Акцент6" xfId="528"/>
    <cellStyle name="60% - Акцент1" xfId="529"/>
    <cellStyle name="60% - Акцент2" xfId="530"/>
    <cellStyle name="60% - Акцент3" xfId="531"/>
    <cellStyle name="60% - Акцент4" xfId="532"/>
    <cellStyle name="60% - Акцент5" xfId="533"/>
    <cellStyle name="60% - Акцент6" xfId="534"/>
    <cellStyle name="8pt" xfId="535"/>
    <cellStyle name="Aaia?iue [0]_vaqduGfTSN7qyUJNWHRlcWo3H" xfId="536"/>
    <cellStyle name="Aaia?iue_vaqduGfTSN7qyUJNWHRlcWo3H" xfId="537"/>
    <cellStyle name="act" xfId="538"/>
    <cellStyle name="Actual data" xfId="539"/>
    <cellStyle name="Actual year" xfId="540"/>
    <cellStyle name="Actuals Cells" xfId="541"/>
    <cellStyle name="AFE" xfId="542"/>
    <cellStyle name="AJHCustom" xfId="543"/>
    <cellStyle name="Andre's Title" xfId="544"/>
    <cellStyle name="Banner" xfId="545"/>
    <cellStyle name="bbox" xfId="546"/>
    <cellStyle name="blank" xfId="547"/>
    <cellStyle name="Blue" xfId="548"/>
    <cellStyle name="blue shading" xfId="549"/>
    <cellStyle name="Blue Title" xfId="550"/>
    <cellStyle name="Body_$Numeric" xfId="551"/>
    <cellStyle name="bord" xfId="552"/>
    <cellStyle name="BoxHeading" xfId="553"/>
    <cellStyle name="British Pound" xfId="554"/>
    <cellStyle name="British Pound[2]" xfId="555"/>
    <cellStyle name="Business Description" xfId="556"/>
    <cellStyle name="Cabecera 1" xfId="557"/>
    <cellStyle name="Cabecera 2" xfId="558"/>
    <cellStyle name="Calc Cells" xfId="559"/>
    <cellStyle name="Center" xfId="560"/>
    <cellStyle name="check" xfId="561"/>
    <cellStyle name="claire" xfId="562"/>
    <cellStyle name="Co. Names" xfId="563"/>
    <cellStyle name="Co. Names - Bold" xfId="564"/>
    <cellStyle name="Co. Names_1 Pager221" xfId="565"/>
    <cellStyle name="COL HEADINGS" xfId="566"/>
    <cellStyle name="Collegamento ipertestuale_MIDI MEDIA1" xfId="567"/>
    <cellStyle name="ColumnHead" xfId="568"/>
    <cellStyle name="Comma [0]" xfId="569"/>
    <cellStyle name="Comma [1]" xfId="570"/>
    <cellStyle name="Comma 0" xfId="571"/>
    <cellStyle name="Comma 0*" xfId="572"/>
    <cellStyle name="Comma 0_050128 - Verdi LBO Model_Invt Grade v2" xfId="573"/>
    <cellStyle name="Comma 2" xfId="574"/>
    <cellStyle name="Comma[0]" xfId="575"/>
    <cellStyle name="Comma_bf1-new (2)" xfId="576"/>
    <cellStyle name="Comma0" xfId="577"/>
    <cellStyle name="Company name" xfId="578"/>
    <cellStyle name="CoTitle" xfId="579"/>
    <cellStyle name="Currency [0]" xfId="580"/>
    <cellStyle name="Currency [1]" xfId="581"/>
    <cellStyle name="Currency [2]" xfId="582"/>
    <cellStyle name="Currency 0" xfId="583"/>
    <cellStyle name="Currency 2" xfId="584"/>
    <cellStyle name="Currency 2*" xfId="585"/>
    <cellStyle name="Currency dollars[0]" xfId="586"/>
    <cellStyle name="Currency$" xfId="587"/>
    <cellStyle name="Currency_Assump." xfId="588"/>
    <cellStyle name="Currencyunder" xfId="589"/>
    <cellStyle name="data" xfId="590"/>
    <cellStyle name="date" xfId="591"/>
    <cellStyle name="Date - Style4" xfId="592"/>
    <cellStyle name="date [dd mmm]" xfId="593"/>
    <cellStyle name="date [mmm yyyy]" xfId="594"/>
    <cellStyle name="Date Aligned" xfId="595"/>
    <cellStyle name="Date_050128 - Verdi LBO Model_Invt Grade v2" xfId="596"/>
    <cellStyle name="David" xfId="597"/>
    <cellStyle name="days" xfId="598"/>
    <cellStyle name="Decimal" xfId="599"/>
    <cellStyle name="decimal [3]" xfId="600"/>
    <cellStyle name="decimal [4]" xfId="601"/>
    <cellStyle name="default" xfId="602"/>
    <cellStyle name="Dezimal [0]_ !gesamt planIst 94" xfId="603"/>
    <cellStyle name="Dezimal_ !gesamt planIst 94" xfId="604"/>
    <cellStyle name="Dollar" xfId="605"/>
    <cellStyle name="dollar [0]" xfId="606"/>
    <cellStyle name="dollar [1]" xfId="607"/>
    <cellStyle name="Dollar_Nexans GS Research Model - from NPaton 1009021" xfId="608"/>
    <cellStyle name="Dollars" xfId="609"/>
    <cellStyle name="Dotted Line" xfId="610"/>
    <cellStyle name="doublespace" xfId="611"/>
    <cellStyle name="E&amp;Y House" xfId="612"/>
    <cellStyle name="Euro" xfId="613"/>
    <cellStyle name="Exchange_rates" xfId="614"/>
    <cellStyle name="exp" xfId="615"/>
    <cellStyle name="External File Cells" xfId="616"/>
    <cellStyle name="Fecha" xfId="617"/>
    <cellStyle name="Fijo" xfId="618"/>
    <cellStyle name="five" xfId="619"/>
    <cellStyle name="Followed Hyperlink" xfId="620"/>
    <cellStyle name="Footnote" xfId="621"/>
    <cellStyle name="Footnotes" xfId="622"/>
    <cellStyle name="Forecast Cells" xfId="623"/>
    <cellStyle name="Format Number Column" xfId="624"/>
    <cellStyle name="Formula" xfId="625"/>
    <cellStyle name="four" xfId="626"/>
    <cellStyle name="G1_1999 figures" xfId="627"/>
    <cellStyle name="gbox" xfId="628"/>
    <cellStyle name="GS Blue" xfId="629"/>
    <cellStyle name="H_1998_col_head" xfId="630"/>
    <cellStyle name="H_1999_col_head" xfId="631"/>
    <cellStyle name="H1_1998 figures" xfId="632"/>
    <cellStyle name="hard no" xfId="633"/>
    <cellStyle name="Hard Percent" xfId="634"/>
    <cellStyle name="Header" xfId="635"/>
    <cellStyle name="headers" xfId="636"/>
    <cellStyle name="heading" xfId="637"/>
    <cellStyle name="Heading 2" xfId="638"/>
    <cellStyle name="Heading 3" xfId="639"/>
    <cellStyle name="Heading_050128 - Verdi LBO Model_Invt Grade v2" xfId="640"/>
    <cellStyle name="Heading1" xfId="641"/>
    <cellStyle name="hide" xfId="642"/>
    <cellStyle name="Hyperlink" xfId="643"/>
    <cellStyle name="Iau?iue_vaqduGfTSN7qyUJNWHRlcWo3H" xfId="644"/>
    <cellStyle name="Input" xfId="645"/>
    <cellStyle name="Input Cells" xfId="646"/>
    <cellStyle name="Input_050318 - Valo Updatee Resultats 04" xfId="647"/>
    <cellStyle name="InputBlueFont" xfId="648"/>
    <cellStyle name="InputCell" xfId="649"/>
    <cellStyle name="Instructions" xfId="650"/>
    <cellStyle name="Item Descriptions" xfId="651"/>
    <cellStyle name="Item Descriptions - Bold" xfId="652"/>
    <cellStyle name="Item Descriptions_6079BX" xfId="653"/>
    <cellStyle name="Jason" xfId="654"/>
    <cellStyle name="JM_standard" xfId="655"/>
    <cellStyle name="Komma_p&amp;l (2)" xfId="656"/>
    <cellStyle name="lead" xfId="657"/>
    <cellStyle name="Line" xfId="658"/>
    <cellStyle name="Link" xfId="659"/>
    <cellStyle name="linked" xfId="660"/>
    <cellStyle name="LN" xfId="661"/>
    <cellStyle name="m" xfId="662"/>
    <cellStyle name="Mainhead" xfId="663"/>
    <cellStyle name="Migliaia (0)_Bilancio PMT 02-06 al 3 Gennaio" xfId="664"/>
    <cellStyle name="Migliaia_Bilancio PMT 02-06 al 3 Gennaio" xfId="665"/>
    <cellStyle name="Millares [0]_2AV_M_M " xfId="666"/>
    <cellStyle name="Millares_2AV_M_M " xfId="667"/>
    <cellStyle name="Milliers [0]_ Synthese var BFR" xfId="668"/>
    <cellStyle name="Milliers_ Synthese var BFR" xfId="669"/>
    <cellStyle name="million" xfId="670"/>
    <cellStyle name="million [1]" xfId="671"/>
    <cellStyle name="MLComma0" xfId="672"/>
    <cellStyle name="MLDollar0" xfId="673"/>
    <cellStyle name="MLEuro0" xfId="674"/>
    <cellStyle name="MLHeaderSection" xfId="675"/>
    <cellStyle name="MLMultiple0" xfId="676"/>
    <cellStyle name="MLPercent0" xfId="677"/>
    <cellStyle name="MLPound0" xfId="678"/>
    <cellStyle name="MLYen0" xfId="679"/>
    <cellStyle name="mnb" xfId="680"/>
    <cellStyle name="Moneda [0]_2AV_M_M " xfId="681"/>
    <cellStyle name="Moneda_2AV_M_M " xfId="682"/>
    <cellStyle name="Monétaire [0]_ Synthese var BFR" xfId="683"/>
    <cellStyle name="Monétaire_ Synthese var BFR" xfId="684"/>
    <cellStyle name="Monetario" xfId="685"/>
    <cellStyle name="Monetario0" xfId="686"/>
    <cellStyle name="Multiple" xfId="687"/>
    <cellStyle name="Multiple [0]" xfId="688"/>
    <cellStyle name="Multiple [1]" xfId="689"/>
    <cellStyle name="multiple_050128 - Verdi LBO Model_Invt Grade v2" xfId="690"/>
    <cellStyle name="Multiple0" xfId="691"/>
    <cellStyle name="multiples" xfId="692"/>
    <cellStyle name="MultipleSpace" xfId="693"/>
    <cellStyle name="MultipleType" xfId="694"/>
    <cellStyle name="new style" xfId="695"/>
    <cellStyle name="NLG" xfId="696"/>
    <cellStyle name="Non d‚fini" xfId="697"/>
    <cellStyle name="Non défini" xfId="698"/>
    <cellStyle name="non multiple" xfId="699"/>
    <cellStyle name="nonmultiple" xfId="700"/>
    <cellStyle name="Norma11l" xfId="701"/>
    <cellStyle name="Normal'" xfId="702"/>
    <cellStyle name="Normal - Style1" xfId="703"/>
    <cellStyle name="Normal 10" xfId="704"/>
    <cellStyle name="Normal 9" xfId="705"/>
    <cellStyle name="Normal Cells" xfId="706"/>
    <cellStyle name="Normal." xfId="707"/>
    <cellStyle name="Normal_~8194780" xfId="708"/>
    <cellStyle name="Normale_Annual report industry 2006" xfId="709"/>
    <cellStyle name="NormalGB" xfId="710"/>
    <cellStyle name="Normal-HelBold" xfId="711"/>
    <cellStyle name="Normal-HelUnderline" xfId="712"/>
    <cellStyle name="Normal-Helvetica" xfId="713"/>
    <cellStyle name="normální_DELVITA group 1999 - červen" xfId="714"/>
    <cellStyle name="Notes" xfId="715"/>
    <cellStyle name="Nromal" xfId="716"/>
    <cellStyle name="Number" xfId="717"/>
    <cellStyle name="Numbers" xfId="718"/>
    <cellStyle name="Numbers - Bold" xfId="719"/>
    <cellStyle name="Numbers - Bold - Italic" xfId="720"/>
    <cellStyle name="Numbers - Bold_1 Pager221" xfId="721"/>
    <cellStyle name="Numbers - Large" xfId="722"/>
    <cellStyle name="Numbers_1 Pager221" xfId="723"/>
    <cellStyle name="p" xfId="724"/>
    <cellStyle name="Page header" xfId="725"/>
    <cellStyle name="Page Heading" xfId="726"/>
    <cellStyle name="Page Number" xfId="727"/>
    <cellStyle name="PageSubtitle" xfId="728"/>
    <cellStyle name="PageTitle" xfId="729"/>
    <cellStyle name="pence" xfId="730"/>
    <cellStyle name="pence [1]" xfId="731"/>
    <cellStyle name="Pence_050128 - Verdi LBO Model_Invt Grade v2" xfId="732"/>
    <cellStyle name="Percent [0]" xfId="733"/>
    <cellStyle name="Percent [1]" xfId="734"/>
    <cellStyle name="percent [100]" xfId="735"/>
    <cellStyle name="percent [2]" xfId="736"/>
    <cellStyle name="Percent_DCF" xfId="737"/>
    <cellStyle name="Percent0" xfId="738"/>
    <cellStyle name="Percentage" xfId="739"/>
    <cellStyle name="Percentunder" xfId="740"/>
    <cellStyle name="PerShare" xfId="741"/>
    <cellStyle name="Porcentaje" xfId="742"/>
    <cellStyle name="pound" xfId="743"/>
    <cellStyle name="Pourcentage_enseignes" xfId="744"/>
    <cellStyle name="Price" xfId="745"/>
    <cellStyle name="prochrek" xfId="746"/>
    <cellStyle name="prt_calculation" xfId="747"/>
    <cellStyle name="Punto" xfId="748"/>
    <cellStyle name="Punto0" xfId="749"/>
    <cellStyle name="r" xfId="750"/>
    <cellStyle name="r_1 Pager221" xfId="751"/>
    <cellStyle name="r_1 Pager23" xfId="752"/>
    <cellStyle name="r_Book2" xfId="753"/>
    <cellStyle name="r_Book3" xfId="754"/>
    <cellStyle name="r_Chariot_Model_Update16" xfId="755"/>
    <cellStyle name="r_Dummy for Training" xfId="756"/>
    <cellStyle name="r_increm pf" xfId="757"/>
    <cellStyle name="r_LBO Output" xfId="758"/>
    <cellStyle name="r_Master_1Pgr.11-model changed1" xfId="759"/>
    <cellStyle name="r_MC Template 5-15-02" xfId="760"/>
    <cellStyle name="r_MC Template 7-25-02 v1" xfId="761"/>
    <cellStyle name="r_Merger Model 1" xfId="762"/>
    <cellStyle name="r_ML Carling Model NewII v3.0" xfId="763"/>
    <cellStyle name="r_MODEL Carrefour 01 12 03" xfId="764"/>
    <cellStyle name="r_One_Pagerv5" xfId="765"/>
    <cellStyle name="r_One-Pager_9.9.03_v8" xfId="766"/>
    <cellStyle name="r_Paragon-Diamond Model v11" xfId="767"/>
    <cellStyle name="r_Pro Forma Model_12.8.03_v22" xfId="768"/>
    <cellStyle name="r_Trading Comps" xfId="769"/>
    <cellStyle name="r_Trout Model 030324bak" xfId="770"/>
    <cellStyle name="r_Valeo Model (unleveraged)" xfId="771"/>
    <cellStyle name="r_Yell-McLeod.11.02.02" xfId="772"/>
    <cellStyle name="Reuters Cells" xfId="773"/>
    <cellStyle name="Right" xfId="774"/>
    <cellStyle name="RowHead" xfId="775"/>
    <cellStyle name="Salomon Logo" xfId="776"/>
    <cellStyle name="SEK [1]" xfId="777"/>
    <cellStyle name="ShadedCells_Database" xfId="778"/>
    <cellStyle name="ShOut" xfId="779"/>
    <cellStyle name="Sing" xfId="780"/>
    <cellStyle name="single space" xfId="781"/>
    <cellStyle name="small" xfId="782"/>
    <cellStyle name="SN" xfId="783"/>
    <cellStyle name="space" xfId="784"/>
    <cellStyle name="Space3" xfId="785"/>
    <cellStyle name="Standaard_Map2" xfId="786"/>
    <cellStyle name="Standard_ !gesamt planIst 94" xfId="787"/>
    <cellStyle name="std" xfId="788"/>
    <cellStyle name="sterling [0]" xfId="789"/>
    <cellStyle name="sterling [1]" xfId="790"/>
    <cellStyle name="Style 24" xfId="791"/>
    <cellStyle name="Style D green" xfId="792"/>
    <cellStyle name="Style E" xfId="793"/>
    <cellStyle name="Style H" xfId="794"/>
    <cellStyle name="Sub total" xfId="795"/>
    <cellStyle name="Subtitle" xfId="796"/>
    <cellStyle name="Table end" xfId="797"/>
    <cellStyle name="Table Head" xfId="798"/>
    <cellStyle name="Table Head Aligned" xfId="799"/>
    <cellStyle name="Table Head Blue" xfId="800"/>
    <cellStyle name="Table Head Green" xfId="801"/>
    <cellStyle name="Table head_07 Model Alcatel OFD Sept-03" xfId="802"/>
    <cellStyle name="Table Text" xfId="803"/>
    <cellStyle name="table text bold" xfId="804"/>
    <cellStyle name="table text bold green" xfId="805"/>
    <cellStyle name="table text light" xfId="806"/>
    <cellStyle name="Table Title" xfId="807"/>
    <cellStyle name="Table Units" xfId="808"/>
    <cellStyle name="Table-#" xfId="809"/>
    <cellStyle name="Table_Header" xfId="810"/>
    <cellStyle name="Table-Footnotes" xfId="811"/>
    <cellStyle name="Table-Head-Bottom" xfId="812"/>
    <cellStyle name="Table-Headings" xfId="813"/>
    <cellStyle name="Table-Head-Title" xfId="814"/>
    <cellStyle name="Table-Titles" xfId="815"/>
    <cellStyle name="Text" xfId="816"/>
    <cellStyle name="Text 1" xfId="817"/>
    <cellStyle name="Text Head 1" xfId="818"/>
    <cellStyle name="TG-AR-94" xfId="819"/>
    <cellStyle name="times" xfId="820"/>
    <cellStyle name="times [2]" xfId="821"/>
    <cellStyle name="Times_050128 - Verdi LBO Model_Invt Grade v2" xfId="822"/>
    <cellStyle name="times2" xfId="823"/>
    <cellStyle name="timesales2" xfId="824"/>
    <cellStyle name="timesales2under" xfId="825"/>
    <cellStyle name="TITLE" xfId="826"/>
    <cellStyle name="Title - PROJECT" xfId="827"/>
    <cellStyle name="Title - Underline" xfId="828"/>
    <cellStyle name="title1" xfId="829"/>
    <cellStyle name="title2" xfId="830"/>
    <cellStyle name="Titles - Col. Headings" xfId="831"/>
    <cellStyle name="Titles - Other" xfId="832"/>
    <cellStyle name="Topline" xfId="833"/>
    <cellStyle name="Total" xfId="834"/>
    <cellStyle name="triple space" xfId="835"/>
    <cellStyle name="ubordinated Debt" xfId="836"/>
    <cellStyle name="Underline_Single" xfId="837"/>
    <cellStyle name="Unsure" xfId="838"/>
    <cellStyle name="Upper Line" xfId="839"/>
    <cellStyle name="Valuta (0)_Bilancio PMT 02-06 al 3 Gennaio" xfId="840"/>
    <cellStyle name="Valuta_Bilancio PMT 02-06 al 3 Gennaio" xfId="841"/>
    <cellStyle name="Währung [0]_ !gesamt planIst 94" xfId="842"/>
    <cellStyle name="Währung_ !gesamt planIst 94" xfId="843"/>
    <cellStyle name="x" xfId="844"/>
    <cellStyle name="x_Book21" xfId="845"/>
    <cellStyle name="x_contribution_analysis" xfId="846"/>
    <cellStyle name="x_Merger Plans" xfId="847"/>
    <cellStyle name="x_Merger Plans (2)" xfId="848"/>
    <cellStyle name="x_Options" xfId="849"/>
    <cellStyle name="x_Sensitivity analysis on synergies (amended)" xfId="850"/>
    <cellStyle name="xsingledecimal" xfId="851"/>
    <cellStyle name="xx" xfId="852"/>
    <cellStyle name="year" xfId="853"/>
    <cellStyle name="yellow" xfId="854"/>
    <cellStyle name="Акцент1" xfId="855"/>
    <cellStyle name="Акцент2" xfId="856"/>
    <cellStyle name="Акцент3" xfId="857"/>
    <cellStyle name="Акцент4" xfId="858"/>
    <cellStyle name="Акцент5" xfId="859"/>
    <cellStyle name="Акцент6" xfId="860"/>
    <cellStyle name="Ввод " xfId="861"/>
    <cellStyle name="Вывод" xfId="862"/>
    <cellStyle name="Вычисление" xfId="863"/>
    <cellStyle name="Currency" xfId="864"/>
    <cellStyle name="Currency [0]" xfId="865"/>
    <cellStyle name="Заголовок 1" xfId="866"/>
    <cellStyle name="Заголовок 2" xfId="867"/>
    <cellStyle name="Заголовок 3" xfId="868"/>
    <cellStyle name="Заголовок 4" xfId="869"/>
    <cellStyle name="Заголовок просто" xfId="870"/>
    <cellStyle name="Итог" xfId="871"/>
    <cellStyle name="Контрольная ячейка" xfId="872"/>
    <cellStyle name="Название" xfId="873"/>
    <cellStyle name="Нейтральный" xfId="874"/>
    <cellStyle name="Обычный 10" xfId="875"/>
    <cellStyle name="Обычный 11" xfId="876"/>
    <cellStyle name="Обычный 2" xfId="877"/>
    <cellStyle name="Обычный 3" xfId="878"/>
    <cellStyle name="Обычный 4" xfId="879"/>
    <cellStyle name="Обычный 5" xfId="880"/>
    <cellStyle name="Обычный 6" xfId="881"/>
    <cellStyle name="Обычный 7" xfId="882"/>
    <cellStyle name="Обычный 8" xfId="883"/>
    <cellStyle name="Обычный 9" xfId="884"/>
    <cellStyle name="Плохой" xfId="885"/>
    <cellStyle name="Пояснение" xfId="886"/>
    <cellStyle name="Примечание" xfId="887"/>
    <cellStyle name="Percent" xfId="888"/>
    <cellStyle name="Процентный 2" xfId="889"/>
    <cellStyle name="Связанная ячейка" xfId="890"/>
    <cellStyle name="Стиль 1" xfId="891"/>
    <cellStyle name="Стиль 2" xfId="892"/>
    <cellStyle name="Стиль 3" xfId="893"/>
    <cellStyle name="Текст предупреждения" xfId="894"/>
    <cellStyle name="Тысячи [0]_ " xfId="895"/>
    <cellStyle name="Тысячи_ " xfId="896"/>
    <cellStyle name="Comma" xfId="897"/>
    <cellStyle name="Comma [0]" xfId="898"/>
    <cellStyle name="Хороший" xfId="899"/>
    <cellStyle name="標準_0209要旨（BS･PL･剰余金）" xfId="9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epkin_sv\&#1052;&#1086;&#1080;%20&#1076;&#1086;&#1082;&#1091;&#1084;&#1077;&#1085;&#1090;&#1099;\AllData\all_produ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hiev_sa\AppData\Local\Microsoft\Windows\Temporary%20Internet%20Files\Content.Outlook\CTXXHO1K\&#1058;&#1072;&#1073;&#1083;&#1080;&#1094;&#1099;%20&#1076;&#1083;&#1103;%20&#1087;&#1088;&#1077;&#1089;&#1089;-&#1088;&#1077;&#1083;&#1080;&#1079;&#1072;%203&#1082;&#1074;%2010%20(&#1088;&#1072;&#1089;&#1095;&#1077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Листов"/>
      <sheetName val="Дата"/>
      <sheetName val="ПланСледГод"/>
      <sheetName val="ПланСледГод0"/>
      <sheetName val="ПлнСлГМес"/>
      <sheetName val="ПлнПрогноз"/>
      <sheetName val="ПланГод"/>
      <sheetName val="ПланГод_2"/>
      <sheetName val="ПланКварт"/>
      <sheetName val="ПланМесУтв"/>
      <sheetName val="ПланУтчн"/>
      <sheetName val="Факт"/>
      <sheetName val="Отклонение"/>
      <sheetName val="Ф2008"/>
      <sheetName val="Ф2007"/>
      <sheetName val="Ф2006"/>
      <sheetName val="Ф2005"/>
      <sheetName val="Ф2004"/>
      <sheetName val="Ф2003"/>
      <sheetName val="Ф2002"/>
      <sheetName val="Ф2001"/>
      <sheetName val="Ф2000"/>
      <sheetName val="Ф1999"/>
      <sheetName val="Ф1998"/>
      <sheetName val="Ф1997"/>
      <sheetName val="ПланСледГод2"/>
      <sheetName val="ПланСледГод1"/>
      <sheetName val="ПланГод01"/>
      <sheetName val="Ф2009"/>
      <sheetName val="План2008_2"/>
      <sheetName val="План2008"/>
      <sheetName val="ПланПредГод_2"/>
      <sheetName val="ПланПредГод"/>
      <sheetName val="ПланСледГод3"/>
      <sheetName val="ПланСледГод4"/>
      <sheetName val="Ф2010"/>
    </sheetNames>
    <sheetDataSet>
      <sheetData sheetId="0">
        <row r="1">
          <cell r="A1" t="str">
            <v>ПлнПрогноз</v>
          </cell>
        </row>
        <row r="2">
          <cell r="A2" t="str">
            <v>ПланГод01</v>
          </cell>
        </row>
        <row r="3">
          <cell r="A3" t="str">
            <v>ПланГод</v>
          </cell>
        </row>
        <row r="4">
          <cell r="A4" t="str">
            <v>ПланГод_2</v>
          </cell>
        </row>
        <row r="5">
          <cell r="A5" t="str">
            <v>ПланКварт</v>
          </cell>
        </row>
        <row r="6">
          <cell r="A6" t="str">
            <v>ПланМесУтв</v>
          </cell>
        </row>
        <row r="7">
          <cell r="A7" t="str">
            <v>ПланУтчн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ЛМК пр-во 2008"/>
      <sheetName val="СГОК"/>
      <sheetName val="трейдеры 2009"/>
      <sheetName val="трейдеры"/>
      <sheetName val="трейдеры май-июнь"/>
      <sheetName val="пресс-релиз реал"/>
      <sheetName val="фин пок-ли"/>
      <sheetName val="НЛМК пр-во 2 кв 09"/>
      <sheetName val="Макси-Групп квартал"/>
      <sheetName val="DS"/>
      <sheetName val="BetaSteel"/>
      <sheetName val="НЛМК"/>
      <sheetName val="ВИЗ"/>
      <sheetName val="АК квартал"/>
      <sheetName val="НЛМК пр-во2009"/>
      <sheetName val="пресс-релиз пр-во"/>
      <sheetName val="трейдеры 2010"/>
      <sheetName val="свод"/>
      <sheetName val="про-во, реал."/>
      <sheetName val="Query70"/>
      <sheetName val="сводтрейдеры"/>
    </sheetNames>
    <sheetDataSet>
      <sheetData sheetId="10">
        <row r="17">
          <cell r="C17">
            <v>6.8520816</v>
          </cell>
          <cell r="D17">
            <v>9.072</v>
          </cell>
          <cell r="E17">
            <v>13.608</v>
          </cell>
        </row>
      </sheetData>
      <sheetData sheetId="12">
        <row r="16">
          <cell r="C16">
            <v>0.21229000000000003</v>
          </cell>
          <cell r="D16">
            <v>0.30128999999999995</v>
          </cell>
          <cell r="E16">
            <v>0.13426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1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5.421875" style="1" customWidth="1"/>
    <col min="2" max="2" width="0.42578125" style="20" customWidth="1"/>
    <col min="3" max="5" width="12.140625" style="1" customWidth="1"/>
    <col min="6" max="6" width="2.57421875" style="21" customWidth="1"/>
    <col min="7" max="7" width="11.7109375" style="1" customWidth="1"/>
    <col min="8" max="8" width="12.421875" style="1" customWidth="1"/>
    <col min="9" max="16384" width="9.140625" style="1" customWidth="1"/>
  </cols>
  <sheetData>
    <row r="1" spans="1:8" ht="35.25" customHeight="1">
      <c r="A1" s="60" t="s">
        <v>4</v>
      </c>
      <c r="B1" s="60"/>
      <c r="C1" s="60"/>
      <c r="D1" s="60"/>
      <c r="E1" s="60"/>
      <c r="F1" s="60"/>
      <c r="G1" s="60"/>
      <c r="H1" s="60"/>
    </row>
    <row r="3" spans="1:8" ht="17.25">
      <c r="A3" s="2" t="s">
        <v>5</v>
      </c>
      <c r="B3" s="2"/>
      <c r="C3" s="2"/>
      <c r="D3" s="2"/>
      <c r="E3" s="2"/>
      <c r="F3" s="3"/>
      <c r="G3" s="2"/>
      <c r="H3" s="4"/>
    </row>
    <row r="5" spans="1:8" ht="15">
      <c r="A5" s="61" t="s">
        <v>7</v>
      </c>
      <c r="B5" s="61"/>
      <c r="C5" s="61"/>
      <c r="D5" s="5"/>
      <c r="E5" s="5"/>
      <c r="F5" s="6"/>
      <c r="G5" s="5"/>
      <c r="H5" s="7"/>
    </row>
    <row r="7" spans="1:8" ht="12.75" customHeight="1">
      <c r="A7" s="57" t="s">
        <v>6</v>
      </c>
      <c r="B7" s="8"/>
      <c r="C7" s="59" t="s">
        <v>8</v>
      </c>
      <c r="D7" s="57" t="s">
        <v>9</v>
      </c>
      <c r="E7" s="57" t="s">
        <v>10</v>
      </c>
      <c r="F7" s="9"/>
      <c r="G7" s="57" t="s">
        <v>11</v>
      </c>
      <c r="H7" s="57" t="s">
        <v>12</v>
      </c>
    </row>
    <row r="8" spans="1:8" ht="18" customHeight="1">
      <c r="A8" s="57"/>
      <c r="B8" s="8"/>
      <c r="C8" s="59"/>
      <c r="D8" s="57"/>
      <c r="E8" s="57"/>
      <c r="F8" s="9"/>
      <c r="G8" s="57"/>
      <c r="H8" s="57"/>
    </row>
    <row r="9" spans="1:8" ht="27" customHeight="1">
      <c r="A9" s="10" t="s">
        <v>13</v>
      </c>
      <c r="B9" s="11"/>
      <c r="C9" s="12">
        <v>0.15926247000000032</v>
      </c>
      <c r="D9" s="13">
        <v>0.19642605000000085</v>
      </c>
      <c r="E9" s="13">
        <v>0.22900472</v>
      </c>
      <c r="F9" s="14"/>
      <c r="G9" s="15">
        <f aca="true" t="shared" si="0" ref="G9:G17">C9/D9-1</f>
        <v>-0.1891988358977863</v>
      </c>
      <c r="H9" s="15">
        <f aca="true" t="shared" si="1" ref="H9:H17">C9/E9-1</f>
        <v>-0.3045450329582712</v>
      </c>
    </row>
    <row r="10" spans="1:8" ht="27" customHeight="1">
      <c r="A10" s="10" t="s">
        <v>14</v>
      </c>
      <c r="B10" s="11"/>
      <c r="C10" s="12">
        <v>0.9477007499999902</v>
      </c>
      <c r="D10" s="13">
        <v>0.9295946000000004</v>
      </c>
      <c r="E10" s="13">
        <v>1.07264194</v>
      </c>
      <c r="F10" s="14"/>
      <c r="G10" s="15">
        <f t="shared" si="0"/>
        <v>0.019477468995613645</v>
      </c>
      <c r="H10" s="15">
        <f t="shared" si="1"/>
        <v>-0.11647986652471354</v>
      </c>
    </row>
    <row r="11" spans="1:8" ht="31.5" customHeight="1">
      <c r="A11" s="10" t="s">
        <v>15</v>
      </c>
      <c r="B11" s="11"/>
      <c r="C11" s="12">
        <v>0.5113522960000001</v>
      </c>
      <c r="D11" s="13">
        <v>0.49522175900000026</v>
      </c>
      <c r="E11" s="13">
        <v>0.5641461830000001</v>
      </c>
      <c r="F11" s="14"/>
      <c r="G11" s="15">
        <f t="shared" si="0"/>
        <v>0.032572351086858964</v>
      </c>
      <c r="H11" s="15">
        <f t="shared" si="1"/>
        <v>-0.09358192715096325</v>
      </c>
    </row>
    <row r="12" spans="1:8" ht="31.5" customHeight="1">
      <c r="A12" s="10" t="s">
        <v>16</v>
      </c>
      <c r="B12" s="11"/>
      <c r="C12" s="12">
        <v>0.35817945399999973</v>
      </c>
      <c r="D12" s="13">
        <v>0.42655928299999996</v>
      </c>
      <c r="E12" s="13">
        <v>0.454040343</v>
      </c>
      <c r="F12" s="14"/>
      <c r="G12" s="15">
        <f t="shared" si="0"/>
        <v>-0.16030556999975132</v>
      </c>
      <c r="H12" s="15">
        <f t="shared" si="1"/>
        <v>-0.21112857145383723</v>
      </c>
    </row>
    <row r="13" spans="1:8" ht="31.5" customHeight="1">
      <c r="A13" s="10" t="s">
        <v>17</v>
      </c>
      <c r="B13" s="11"/>
      <c r="C13" s="12">
        <v>0.15853697</v>
      </c>
      <c r="D13" s="13">
        <v>0.15038815599999994</v>
      </c>
      <c r="E13" s="13">
        <v>0.107367584</v>
      </c>
      <c r="F13" s="14"/>
      <c r="G13" s="15">
        <f t="shared" si="0"/>
        <v>0.054185211234321295</v>
      </c>
      <c r="H13" s="15">
        <f t="shared" si="1"/>
        <v>0.4765813301713113</v>
      </c>
    </row>
    <row r="14" spans="1:8" ht="31.5" customHeight="1">
      <c r="A14" s="10" t="s">
        <v>18</v>
      </c>
      <c r="B14" s="11"/>
      <c r="C14" s="12">
        <v>0.08808870999999999</v>
      </c>
      <c r="D14" s="13">
        <v>0.085434292</v>
      </c>
      <c r="E14" s="13">
        <v>0.096696982</v>
      </c>
      <c r="F14" s="14"/>
      <c r="G14" s="15">
        <f t="shared" si="0"/>
        <v>0.031069702081688577</v>
      </c>
      <c r="H14" s="15">
        <f t="shared" si="1"/>
        <v>-0.08902317137467652</v>
      </c>
    </row>
    <row r="15" spans="1:8" ht="27" customHeight="1">
      <c r="A15" s="10" t="s">
        <v>19</v>
      </c>
      <c r="B15" s="11"/>
      <c r="C15" s="12">
        <v>0.06845714600000008</v>
      </c>
      <c r="D15" s="13">
        <v>0.0700285199999996</v>
      </c>
      <c r="E15" s="13">
        <v>0.042175580000000004</v>
      </c>
      <c r="F15" s="14"/>
      <c r="G15" s="15">
        <f t="shared" si="0"/>
        <v>-0.022439057686775676</v>
      </c>
      <c r="H15" s="15">
        <f t="shared" si="1"/>
        <v>0.6231465222292158</v>
      </c>
    </row>
    <row r="16" spans="1:8" ht="31.5" customHeight="1">
      <c r="A16" s="10" t="s">
        <v>20</v>
      </c>
      <c r="B16" s="11"/>
      <c r="C16" s="12">
        <v>0.010289711</v>
      </c>
      <c r="D16" s="13">
        <v>0.009556542999999999</v>
      </c>
      <c r="E16" s="13">
        <v>0.0039132229999999995</v>
      </c>
      <c r="F16" s="14"/>
      <c r="G16" s="15">
        <f t="shared" si="0"/>
        <v>0.07671895579813759</v>
      </c>
      <c r="H16" s="15">
        <f t="shared" si="1"/>
        <v>1.6294721767709128</v>
      </c>
    </row>
    <row r="17" spans="1:8" ht="36.75" customHeight="1">
      <c r="A17" s="10" t="s">
        <v>21</v>
      </c>
      <c r="B17" s="11"/>
      <c r="C17" s="12">
        <v>2.3018675069999905</v>
      </c>
      <c r="D17" s="13">
        <v>2.363209203000001</v>
      </c>
      <c r="E17" s="13">
        <v>2.5699865550000003</v>
      </c>
      <c r="F17" s="14"/>
      <c r="G17" s="15">
        <f t="shared" si="0"/>
        <v>-0.025956946986386065</v>
      </c>
      <c r="H17" s="15">
        <f t="shared" si="1"/>
        <v>-0.10432702360966617</v>
      </c>
    </row>
    <row r="18" spans="2:6" s="16" customFormat="1" ht="16.5" customHeight="1">
      <c r="B18" s="17"/>
      <c r="F18" s="18"/>
    </row>
    <row r="19" spans="1:8" ht="15">
      <c r="A19" s="5" t="s">
        <v>3</v>
      </c>
      <c r="B19" s="5"/>
      <c r="C19" s="5"/>
      <c r="D19" s="5"/>
      <c r="E19" s="5"/>
      <c r="F19" s="6"/>
      <c r="G19" s="5"/>
      <c r="H19" s="7"/>
    </row>
    <row r="21" spans="1:8" ht="12.75" customHeight="1">
      <c r="A21" s="57" t="s">
        <v>6</v>
      </c>
      <c r="B21" s="8"/>
      <c r="C21" s="59" t="s">
        <v>8</v>
      </c>
      <c r="D21" s="57" t="s">
        <v>9</v>
      </c>
      <c r="E21" s="57" t="s">
        <v>10</v>
      </c>
      <c r="F21" s="56"/>
      <c r="G21" s="57" t="s">
        <v>11</v>
      </c>
      <c r="H21" s="57" t="s">
        <v>12</v>
      </c>
    </row>
    <row r="22" spans="1:8" ht="15">
      <c r="A22" s="57"/>
      <c r="B22" s="8"/>
      <c r="C22" s="59"/>
      <c r="D22" s="57"/>
      <c r="E22" s="57"/>
      <c r="F22" s="56"/>
      <c r="G22" s="57"/>
      <c r="H22" s="57"/>
    </row>
    <row r="23" spans="1:8" s="19" customFormat="1" ht="27" customHeight="1">
      <c r="A23" s="10" t="s">
        <v>22</v>
      </c>
      <c r="B23" s="11"/>
      <c r="C23" s="12">
        <v>0.083724</v>
      </c>
      <c r="D23" s="13">
        <v>0.102735681</v>
      </c>
      <c r="E23" s="13">
        <v>0.044733</v>
      </c>
      <c r="F23" s="14"/>
      <c r="G23" s="15">
        <f>C23/D23-1</f>
        <v>-0.1850543142844402</v>
      </c>
      <c r="H23" s="15">
        <f>C23/E23-1</f>
        <v>0.8716383877674201</v>
      </c>
    </row>
    <row r="24" ht="16.5" customHeight="1"/>
    <row r="25" spans="1:8" ht="15.75" customHeight="1">
      <c r="A25" s="5" t="s">
        <v>23</v>
      </c>
      <c r="B25" s="5"/>
      <c r="C25" s="5"/>
      <c r="D25" s="5"/>
      <c r="E25" s="5"/>
      <c r="F25" s="6"/>
      <c r="G25" s="5"/>
      <c r="H25" s="7"/>
    </row>
    <row r="27" spans="1:8" ht="12.75" customHeight="1">
      <c r="A27" s="57" t="s">
        <v>6</v>
      </c>
      <c r="B27" s="8"/>
      <c r="C27" s="59" t="s">
        <v>8</v>
      </c>
      <c r="D27" s="57" t="s">
        <v>9</v>
      </c>
      <c r="E27" s="57" t="s">
        <v>10</v>
      </c>
      <c r="F27" s="56"/>
      <c r="G27" s="57" t="s">
        <v>11</v>
      </c>
      <c r="H27" s="57" t="s">
        <v>12</v>
      </c>
    </row>
    <row r="28" spans="1:8" ht="15">
      <c r="A28" s="57"/>
      <c r="B28" s="8"/>
      <c r="C28" s="59"/>
      <c r="D28" s="57"/>
      <c r="E28" s="57"/>
      <c r="F28" s="56"/>
      <c r="G28" s="57"/>
      <c r="H28" s="57"/>
    </row>
    <row r="29" spans="1:8" ht="27.75" customHeight="1">
      <c r="A29" s="10" t="s">
        <v>24</v>
      </c>
      <c r="B29" s="11"/>
      <c r="C29" s="12">
        <v>0.15008172479999998</v>
      </c>
      <c r="D29" s="13">
        <v>0.15785280000000002</v>
      </c>
      <c r="E29" s="13">
        <v>0.1279152</v>
      </c>
      <c r="F29" s="14"/>
      <c r="G29" s="15">
        <f>C29/D29-1</f>
        <v>-0.0492298850574715</v>
      </c>
      <c r="H29" s="15">
        <f>C29/E29-1</f>
        <v>0.17329078014184374</v>
      </c>
    </row>
    <row r="30" spans="1:8" ht="27.75" customHeight="1" hidden="1">
      <c r="A30" s="10" t="s">
        <v>1</v>
      </c>
      <c r="B30" s="11"/>
      <c r="C30" s="12">
        <f>'[2]BetaSteel'!C17/1000</f>
        <v>0.0068520816</v>
      </c>
      <c r="D30" s="13">
        <f>'[2]BetaSteel'!D17/1000</f>
        <v>0.009071999999999998</v>
      </c>
      <c r="E30" s="13">
        <f>'[2]BetaSteel'!E17/1000</f>
        <v>0.013608</v>
      </c>
      <c r="F30" s="14"/>
      <c r="G30" s="15">
        <f>C30/D30-1</f>
        <v>-0.24469999999999992</v>
      </c>
      <c r="H30" s="15">
        <f>C30/E30-1</f>
        <v>-0.4964666666666667</v>
      </c>
    </row>
    <row r="31" spans="1:8" ht="27.75" customHeight="1">
      <c r="A31" s="11"/>
      <c r="B31" s="11"/>
      <c r="C31" s="14"/>
      <c r="D31" s="22"/>
      <c r="E31" s="22"/>
      <c r="F31" s="14"/>
      <c r="G31" s="22"/>
      <c r="H31" s="23"/>
    </row>
    <row r="32" spans="1:8" ht="15">
      <c r="A32" s="5" t="s">
        <v>25</v>
      </c>
      <c r="B32" s="5"/>
      <c r="C32" s="5"/>
      <c r="D32" s="5"/>
      <c r="E32" s="5"/>
      <c r="F32" s="6"/>
      <c r="G32" s="5"/>
      <c r="H32" s="7"/>
    </row>
    <row r="34" spans="1:8" ht="12.75" customHeight="1">
      <c r="A34" s="57" t="s">
        <v>0</v>
      </c>
      <c r="B34" s="8"/>
      <c r="C34" s="59" t="str">
        <f>C21</f>
        <v>Q3 
2010</v>
      </c>
      <c r="D34" s="57" t="str">
        <f>D21</f>
        <v>Q2
2010</v>
      </c>
      <c r="E34" s="57" t="str">
        <f>E21</f>
        <v>Q3
2009</v>
      </c>
      <c r="F34" s="9"/>
      <c r="G34" s="57" t="str">
        <f>G21</f>
        <v>Q3 10 / 
Q2 10 </v>
      </c>
      <c r="H34" s="57" t="str">
        <f>H21</f>
        <v>Q3 10 / 
Q3 09</v>
      </c>
    </row>
    <row r="35" spans="1:8" ht="15">
      <c r="A35" s="57"/>
      <c r="B35" s="8"/>
      <c r="C35" s="59"/>
      <c r="D35" s="57"/>
      <c r="E35" s="57"/>
      <c r="F35" s="9"/>
      <c r="G35" s="57"/>
      <c r="H35" s="57"/>
    </row>
    <row r="36" spans="1:8" s="19" customFormat="1" ht="31.5" customHeight="1">
      <c r="A36" s="10" t="s">
        <v>20</v>
      </c>
      <c r="B36" s="11"/>
      <c r="C36" s="12">
        <v>0.03848678</v>
      </c>
      <c r="D36" s="13">
        <v>0.045417919999999994</v>
      </c>
      <c r="E36" s="13">
        <v>0.03550853999999999</v>
      </c>
      <c r="F36" s="14"/>
      <c r="G36" s="15">
        <f>C36/D36-1</f>
        <v>-0.15260804545870876</v>
      </c>
      <c r="H36" s="15">
        <f>C36/E36-1</f>
        <v>0.08387390751633284</v>
      </c>
    </row>
    <row r="37" spans="1:8" s="19" customFormat="1" ht="27" customHeight="1" hidden="1">
      <c r="A37" s="10" t="s">
        <v>2</v>
      </c>
      <c r="B37" s="11"/>
      <c r="C37" s="24">
        <f>'[2]ВИЗ'!C16/1000</f>
        <v>0.00021229000000000004</v>
      </c>
      <c r="D37" s="25">
        <f>'[2]ВИЗ'!D16/1000</f>
        <v>0.00030128999999999996</v>
      </c>
      <c r="E37" s="25">
        <f>'[2]ВИЗ'!E16/1000</f>
        <v>0.00013425999999999998</v>
      </c>
      <c r="F37" s="26"/>
      <c r="G37" s="15">
        <f>C37/D37-1</f>
        <v>-0.2953964618805799</v>
      </c>
      <c r="H37" s="15">
        <f>C37/E37-1</f>
        <v>0.5811857589751235</v>
      </c>
    </row>
    <row r="39" ht="15">
      <c r="A39" s="27" t="s">
        <v>26</v>
      </c>
    </row>
    <row r="40" ht="15">
      <c r="A40" s="27"/>
    </row>
    <row r="41" spans="1:8" ht="12.75" customHeight="1">
      <c r="A41" s="57" t="s">
        <v>6</v>
      </c>
      <c r="B41" s="8"/>
      <c r="C41" s="59" t="s">
        <v>8</v>
      </c>
      <c r="D41" s="57" t="s">
        <v>9</v>
      </c>
      <c r="E41" s="57" t="s">
        <v>10</v>
      </c>
      <c r="F41" s="56"/>
      <c r="G41" s="57" t="s">
        <v>11</v>
      </c>
      <c r="H41" s="57" t="s">
        <v>12</v>
      </c>
    </row>
    <row r="42" spans="1:8" ht="15">
      <c r="A42" s="57"/>
      <c r="B42" s="8"/>
      <c r="C42" s="59"/>
      <c r="D42" s="57"/>
      <c r="E42" s="57"/>
      <c r="F42" s="56"/>
      <c r="G42" s="57"/>
      <c r="H42" s="57"/>
    </row>
    <row r="43" spans="1:8" s="19" customFormat="1" ht="30">
      <c r="A43" s="10" t="s">
        <v>27</v>
      </c>
      <c r="B43" s="11"/>
      <c r="C43" s="12">
        <v>3.0505574599999994</v>
      </c>
      <c r="D43" s="28">
        <v>2.991187</v>
      </c>
      <c r="E43" s="28">
        <v>2.92733214</v>
      </c>
      <c r="F43" s="14"/>
      <c r="G43" s="15">
        <f>C43/D43-1</f>
        <v>0.019848461497057546</v>
      </c>
      <c r="H43" s="15">
        <f>C43/E43-1</f>
        <v>0.04209475184459244</v>
      </c>
    </row>
    <row r="44" spans="1:8" s="19" customFormat="1" ht="27" customHeight="1">
      <c r="A44" s="10" t="s">
        <v>28</v>
      </c>
      <c r="B44" s="11"/>
      <c r="C44" s="12">
        <v>0.5076433</v>
      </c>
      <c r="D44" s="28">
        <v>0.45546509999999996</v>
      </c>
      <c r="E44" s="28">
        <v>0.5448319</v>
      </c>
      <c r="F44" s="14"/>
      <c r="G44" s="15">
        <f>C44/D44-1</f>
        <v>0.11456025939199299</v>
      </c>
      <c r="H44" s="15">
        <f>C44/E44-1</f>
        <v>-0.0682570165219768</v>
      </c>
    </row>
    <row r="46" spans="1:8" ht="15">
      <c r="A46" s="5" t="s">
        <v>29</v>
      </c>
      <c r="B46" s="5"/>
      <c r="C46" s="5"/>
      <c r="D46" s="5"/>
      <c r="E46" s="5"/>
      <c r="F46" s="6"/>
      <c r="G46" s="5"/>
      <c r="H46" s="7"/>
    </row>
    <row r="48" spans="1:8" ht="12.75" customHeight="1">
      <c r="A48" s="57" t="s">
        <v>6</v>
      </c>
      <c r="B48" s="8"/>
      <c r="C48" s="59" t="s">
        <v>8</v>
      </c>
      <c r="D48" s="57" t="s">
        <v>9</v>
      </c>
      <c r="E48" s="57" t="s">
        <v>10</v>
      </c>
      <c r="F48" s="56"/>
      <c r="G48" s="57" t="s">
        <v>11</v>
      </c>
      <c r="H48" s="57" t="s">
        <v>12</v>
      </c>
    </row>
    <row r="49" spans="1:8" ht="15">
      <c r="A49" s="57"/>
      <c r="B49" s="8"/>
      <c r="C49" s="59"/>
      <c r="D49" s="57"/>
      <c r="E49" s="57"/>
      <c r="F49" s="56"/>
      <c r="G49" s="57"/>
      <c r="H49" s="57"/>
    </row>
    <row r="50" spans="1:8" ht="27.75" customHeight="1">
      <c r="A50" s="10" t="s">
        <v>30</v>
      </c>
      <c r="B50" s="11"/>
      <c r="C50" s="12">
        <v>0.8102826710000001</v>
      </c>
      <c r="D50" s="13">
        <v>0.8453806899999999</v>
      </c>
      <c r="E50" s="13">
        <v>0.87679008</v>
      </c>
      <c r="F50" s="14"/>
      <c r="G50" s="15">
        <f>C50/D50-1</f>
        <v>-0.041517412705511236</v>
      </c>
      <c r="H50" s="15">
        <f>C50/E50-1</f>
        <v>-0.07585328634192567</v>
      </c>
    </row>
    <row r="51" spans="1:8" ht="15">
      <c r="A51" s="29"/>
      <c r="B51" s="8"/>
      <c r="C51" s="9"/>
      <c r="D51" s="9"/>
      <c r="E51" s="9"/>
      <c r="F51" s="9"/>
      <c r="G51" s="9"/>
      <c r="H51" s="9"/>
    </row>
    <row r="52" spans="1:8" ht="20.25" customHeight="1">
      <c r="A52" s="58" t="s">
        <v>31</v>
      </c>
      <c r="B52" s="58"/>
      <c r="C52" s="58"/>
      <c r="D52" s="5"/>
      <c r="E52" s="5"/>
      <c r="F52" s="6"/>
      <c r="G52" s="5"/>
      <c r="H52" s="7"/>
    </row>
    <row r="54" spans="1:8" ht="12.75" customHeight="1">
      <c r="A54" s="57" t="s">
        <v>6</v>
      </c>
      <c r="B54" s="8"/>
      <c r="C54" s="59" t="s">
        <v>8</v>
      </c>
      <c r="D54" s="57" t="s">
        <v>9</v>
      </c>
      <c r="E54" s="57" t="s">
        <v>10</v>
      </c>
      <c r="F54" s="56"/>
      <c r="G54" s="57" t="s">
        <v>11</v>
      </c>
      <c r="H54" s="57" t="s">
        <v>12</v>
      </c>
    </row>
    <row r="55" spans="1:8" ht="15">
      <c r="A55" s="57"/>
      <c r="B55" s="8"/>
      <c r="C55" s="59"/>
      <c r="D55" s="57"/>
      <c r="E55" s="57"/>
      <c r="F55" s="56"/>
      <c r="G55" s="57"/>
      <c r="H55" s="57"/>
    </row>
    <row r="56" spans="1:8" ht="27.75" customHeight="1">
      <c r="A56" s="10" t="s">
        <v>32</v>
      </c>
      <c r="B56" s="11"/>
      <c r="C56" s="12">
        <v>0.076996091</v>
      </c>
      <c r="D56" s="13">
        <v>0.051574059</v>
      </c>
      <c r="E56" s="13">
        <v>0.06949216400000001</v>
      </c>
      <c r="F56" s="14"/>
      <c r="G56" s="15">
        <f>C56/D56-1</f>
        <v>0.4929228471235898</v>
      </c>
      <c r="H56" s="15">
        <f>C56/E56-1</f>
        <v>0.1079823474773356</v>
      </c>
    </row>
    <row r="57" spans="1:8" ht="27.75" customHeight="1">
      <c r="A57" s="10" t="s">
        <v>33</v>
      </c>
      <c r="B57" s="11"/>
      <c r="C57" s="12">
        <v>0.26497803899999994</v>
      </c>
      <c r="D57" s="13">
        <v>0.170172496</v>
      </c>
      <c r="E57" s="13">
        <v>0.28770627399999993</v>
      </c>
      <c r="F57" s="14"/>
      <c r="G57" s="15">
        <f>C57/D57-1</f>
        <v>0.5571143705854789</v>
      </c>
      <c r="H57" s="15">
        <f>C57/E57-1</f>
        <v>-0.07899805132508164</v>
      </c>
    </row>
    <row r="58" spans="1:8" ht="27.75" customHeight="1">
      <c r="A58" s="10" t="s">
        <v>34</v>
      </c>
      <c r="B58" s="11"/>
      <c r="C58" s="12">
        <v>0.09381058</v>
      </c>
      <c r="D58" s="13">
        <v>0.0564161</v>
      </c>
      <c r="E58" s="13">
        <v>0.07828218500000002</v>
      </c>
      <c r="F58" s="14"/>
      <c r="G58" s="15">
        <f>C58/D58-1</f>
        <v>0.6628334819315764</v>
      </c>
      <c r="H58" s="15">
        <f>C58/E58-1</f>
        <v>0.19836435326888213</v>
      </c>
    </row>
    <row r="59" spans="1:8" ht="27.75" customHeight="1">
      <c r="A59" s="10" t="s">
        <v>35</v>
      </c>
      <c r="B59" s="11"/>
      <c r="C59" s="12">
        <v>0.06165794558</v>
      </c>
      <c r="D59" s="13">
        <v>0.056886252760000006</v>
      </c>
      <c r="E59" s="13">
        <v>0.06</v>
      </c>
      <c r="F59" s="14"/>
      <c r="G59" s="15">
        <f>C59/D59-1</f>
        <v>0.08388129976026915</v>
      </c>
      <c r="H59" s="15">
        <f>C59/E59-1</f>
        <v>0.027632426333333404</v>
      </c>
    </row>
    <row r="60" spans="1:8" ht="32.25">
      <c r="A60" s="10" t="s">
        <v>36</v>
      </c>
      <c r="B60" s="11"/>
      <c r="C60" s="12">
        <v>1.00200031665</v>
      </c>
      <c r="D60" s="13">
        <v>0.8259331869999998</v>
      </c>
      <c r="E60" s="13">
        <v>0.893</v>
      </c>
      <c r="F60" s="14"/>
      <c r="G60" s="15">
        <f>C60/D60-1</f>
        <v>0.21317357435353923</v>
      </c>
      <c r="H60" s="15">
        <f>C60/E60-1</f>
        <v>0.12206082491601333</v>
      </c>
    </row>
    <row r="61" spans="1:8" ht="15">
      <c r="A61" s="29"/>
      <c r="B61" s="8"/>
      <c r="C61" s="9"/>
      <c r="D61" s="30"/>
      <c r="E61" s="9"/>
      <c r="F61" s="9"/>
      <c r="G61" s="30"/>
      <c r="H61" s="23"/>
    </row>
    <row r="62" spans="1:8" ht="15">
      <c r="A62" s="5" t="s">
        <v>37</v>
      </c>
      <c r="B62" s="5"/>
      <c r="C62" s="5"/>
      <c r="D62" s="5"/>
      <c r="E62" s="5"/>
      <c r="F62" s="6"/>
      <c r="G62" s="5"/>
      <c r="H62" s="7"/>
    </row>
    <row r="64" spans="1:8" ht="12.75" customHeight="1">
      <c r="A64" s="57" t="s">
        <v>6</v>
      </c>
      <c r="B64" s="8"/>
      <c r="C64" s="59" t="s">
        <v>8</v>
      </c>
      <c r="D64" s="57" t="s">
        <v>9</v>
      </c>
      <c r="E64" s="57" t="s">
        <v>10</v>
      </c>
      <c r="F64" s="56"/>
      <c r="G64" s="57" t="s">
        <v>11</v>
      </c>
      <c r="H64" s="57" t="s">
        <v>12</v>
      </c>
    </row>
    <row r="65" spans="1:8" ht="15">
      <c r="A65" s="57"/>
      <c r="B65" s="8"/>
      <c r="C65" s="59"/>
      <c r="D65" s="57"/>
      <c r="E65" s="57"/>
      <c r="F65" s="56"/>
      <c r="G65" s="57"/>
      <c r="H65" s="57"/>
    </row>
    <row r="66" spans="1:8" ht="27" customHeight="1">
      <c r="A66" s="10" t="s">
        <v>13</v>
      </c>
      <c r="B66" s="11"/>
      <c r="C66" s="12">
        <v>0.17329171000000002</v>
      </c>
      <c r="D66" s="13">
        <v>0.23776155</v>
      </c>
      <c r="E66" s="13">
        <v>0.22135234499999998</v>
      </c>
      <c r="F66" s="14"/>
      <c r="G66" s="15">
        <f>C66/D66-1</f>
        <v>-0.2711533467038719</v>
      </c>
      <c r="H66" s="15">
        <f aca="true" t="shared" si="2" ref="H66:H72">C66/E66-1</f>
        <v>-0.2171227731967329</v>
      </c>
    </row>
    <row r="67" spans="1:8" ht="27" customHeight="1">
      <c r="A67" s="10" t="s">
        <v>14</v>
      </c>
      <c r="B67" s="11"/>
      <c r="C67" s="12">
        <v>0.8893964815999993</v>
      </c>
      <c r="D67" s="13">
        <v>0.8252424600000005</v>
      </c>
      <c r="E67" s="13">
        <v>1.0626578099999997</v>
      </c>
      <c r="F67" s="14"/>
      <c r="G67" s="15">
        <f aca="true" t="shared" si="3" ref="G67:G72">C67/D67-1</f>
        <v>0.07773960346150721</v>
      </c>
      <c r="H67" s="15">
        <f t="shared" si="2"/>
        <v>-0.16304526891869398</v>
      </c>
    </row>
    <row r="68" spans="1:8" ht="27.75" customHeight="1">
      <c r="A68" s="10" t="s">
        <v>32</v>
      </c>
      <c r="B68" s="11"/>
      <c r="C68" s="12">
        <v>0.071708433</v>
      </c>
      <c r="D68" s="13">
        <v>0.063151082</v>
      </c>
      <c r="E68" s="13">
        <v>0.060309894999999995</v>
      </c>
      <c r="F68" s="14"/>
      <c r="G68" s="15">
        <f>C68/D68-1</f>
        <v>0.13550600764053433</v>
      </c>
      <c r="H68" s="15">
        <f>C68/E68-1</f>
        <v>0.18899946683707558</v>
      </c>
    </row>
    <row r="69" spans="1:8" ht="27" customHeight="1">
      <c r="A69" s="10" t="s">
        <v>38</v>
      </c>
      <c r="B69" s="11"/>
      <c r="C69" s="12">
        <v>1.4536353707999998</v>
      </c>
      <c r="D69" s="13">
        <v>1.484330754</v>
      </c>
      <c r="E69" s="13">
        <v>1.4088788849999998</v>
      </c>
      <c r="F69" s="14"/>
      <c r="G69" s="15">
        <f t="shared" si="3"/>
        <v>-0.020679611412268928</v>
      </c>
      <c r="H69" s="15">
        <f t="shared" si="2"/>
        <v>0.031767447348747924</v>
      </c>
    </row>
    <row r="70" spans="1:8" ht="27" customHeight="1">
      <c r="A70" s="10" t="s">
        <v>39</v>
      </c>
      <c r="B70" s="11"/>
      <c r="C70" s="12">
        <v>0.394100478</v>
      </c>
      <c r="D70" s="13">
        <v>0.237931237</v>
      </c>
      <c r="E70" s="13">
        <v>0.3642398819999999</v>
      </c>
      <c r="F70" s="14"/>
      <c r="G70" s="15">
        <f t="shared" si="3"/>
        <v>0.6563629179971859</v>
      </c>
      <c r="H70" s="15">
        <f t="shared" si="2"/>
        <v>0.08198057784347745</v>
      </c>
    </row>
    <row r="71" spans="1:8" ht="27" customHeight="1">
      <c r="A71" s="10" t="s">
        <v>35</v>
      </c>
      <c r="B71" s="11"/>
      <c r="C71" s="12">
        <v>0.06165794558</v>
      </c>
      <c r="D71" s="13">
        <v>0.056886252760000006</v>
      </c>
      <c r="E71" s="13">
        <v>0.05801796776499996</v>
      </c>
      <c r="F71" s="14"/>
      <c r="G71" s="15">
        <f t="shared" si="3"/>
        <v>0.08388129976026915</v>
      </c>
      <c r="H71" s="15">
        <f t="shared" si="2"/>
        <v>0.0627388023955553</v>
      </c>
    </row>
    <row r="72" spans="1:8" ht="31.5" customHeight="1">
      <c r="A72" s="10" t="s">
        <v>21</v>
      </c>
      <c r="B72" s="11"/>
      <c r="C72" s="12">
        <v>3.0437904189799987</v>
      </c>
      <c r="D72" s="13">
        <v>2.9053033357600007</v>
      </c>
      <c r="E72" s="13">
        <v>3.1754567847649993</v>
      </c>
      <c r="F72" s="14"/>
      <c r="G72" s="15">
        <f t="shared" si="3"/>
        <v>0.04766699625317128</v>
      </c>
      <c r="H72" s="15">
        <f t="shared" si="2"/>
        <v>-0.04146375614894238</v>
      </c>
    </row>
    <row r="73" spans="1:8" ht="15">
      <c r="A73" s="11"/>
      <c r="B73" s="11"/>
      <c r="C73" s="14"/>
      <c r="D73" s="22"/>
      <c r="E73" s="22"/>
      <c r="F73" s="14"/>
      <c r="G73" s="23"/>
      <c r="H73" s="23"/>
    </row>
    <row r="74" spans="1:9" ht="15.75">
      <c r="A74" s="31" t="s">
        <v>40</v>
      </c>
      <c r="B74" s="32"/>
      <c r="C74" s="14"/>
      <c r="D74" s="14"/>
      <c r="E74" s="14"/>
      <c r="F74" s="14"/>
      <c r="G74" s="33"/>
      <c r="H74" s="33"/>
      <c r="I74" s="34"/>
    </row>
    <row r="75" spans="1:9" ht="15.75">
      <c r="A75" s="35" t="s">
        <v>41</v>
      </c>
      <c r="B75" s="35"/>
      <c r="C75" s="35"/>
      <c r="D75" s="35"/>
      <c r="E75" s="35"/>
      <c r="F75" s="35"/>
      <c r="G75" s="35"/>
      <c r="H75" s="35"/>
      <c r="I75" s="35"/>
    </row>
    <row r="76" spans="1:9" ht="15.75">
      <c r="A76" s="35" t="s">
        <v>42</v>
      </c>
      <c r="B76" s="35"/>
      <c r="C76" s="35"/>
      <c r="D76" s="35"/>
      <c r="E76" s="35"/>
      <c r="F76" s="35"/>
      <c r="G76" s="35"/>
      <c r="H76" s="35"/>
      <c r="I76" s="35"/>
    </row>
    <row r="77" spans="1:9" ht="15.75">
      <c r="A77" s="35" t="s">
        <v>43</v>
      </c>
      <c r="B77" s="35"/>
      <c r="C77" s="35"/>
      <c r="D77" s="35"/>
      <c r="E77" s="35"/>
      <c r="F77" s="35"/>
      <c r="G77" s="35"/>
      <c r="H77" s="35"/>
      <c r="I77" s="35"/>
    </row>
    <row r="78" spans="1:9" ht="15.75">
      <c r="A78" s="35" t="s">
        <v>44</v>
      </c>
      <c r="B78" s="35"/>
      <c r="C78" s="35"/>
      <c r="D78" s="35"/>
      <c r="E78" s="35"/>
      <c r="F78" s="35"/>
      <c r="G78" s="35"/>
      <c r="H78" s="35"/>
      <c r="I78" s="34"/>
    </row>
    <row r="79" spans="1:8" ht="15">
      <c r="A79" s="11"/>
      <c r="B79" s="11"/>
      <c r="C79" s="14"/>
      <c r="D79" s="22"/>
      <c r="E79" s="22"/>
      <c r="F79" s="14"/>
      <c r="G79" s="23"/>
      <c r="H79" s="23"/>
    </row>
    <row r="80" spans="1:8" ht="25.5" customHeight="1">
      <c r="A80" s="36"/>
      <c r="B80" s="36"/>
      <c r="C80" s="36"/>
      <c r="D80" s="36"/>
      <c r="E80" s="36"/>
      <c r="F80" s="37"/>
      <c r="G80" s="36"/>
      <c r="H80" s="38"/>
    </row>
    <row r="81" spans="1:8" ht="15" customHeight="1">
      <c r="A81" s="58" t="s">
        <v>45</v>
      </c>
      <c r="B81" s="58"/>
      <c r="C81" s="58"/>
      <c r="D81" s="58"/>
      <c r="E81" s="58"/>
      <c r="F81" s="58"/>
      <c r="G81" s="58"/>
      <c r="H81" s="7"/>
    </row>
    <row r="83" spans="1:8" ht="12.75" customHeight="1">
      <c r="A83" s="57" t="s">
        <v>6</v>
      </c>
      <c r="B83" s="8"/>
      <c r="C83" s="59" t="s">
        <v>8</v>
      </c>
      <c r="D83" s="57" t="s">
        <v>9</v>
      </c>
      <c r="E83" s="57" t="s">
        <v>10</v>
      </c>
      <c r="F83" s="56"/>
      <c r="G83" s="57" t="s">
        <v>11</v>
      </c>
      <c r="H83" s="57" t="s">
        <v>12</v>
      </c>
    </row>
    <row r="84" spans="1:8" ht="15">
      <c r="A84" s="57"/>
      <c r="B84" s="8"/>
      <c r="C84" s="59"/>
      <c r="D84" s="57"/>
      <c r="E84" s="57"/>
      <c r="F84" s="56"/>
      <c r="G84" s="57"/>
      <c r="H84" s="57"/>
    </row>
    <row r="85" spans="1:8" ht="27" customHeight="1">
      <c r="A85" s="10" t="s">
        <v>47</v>
      </c>
      <c r="B85" s="11"/>
      <c r="C85" s="12">
        <v>2.2826999999999997</v>
      </c>
      <c r="D85" s="13">
        <v>2.3254</v>
      </c>
      <c r="E85" s="13">
        <v>2.3839029999999997</v>
      </c>
      <c r="F85" s="14"/>
      <c r="G85" s="15">
        <f>C85/D85-1</f>
        <v>-0.018362432269717233</v>
      </c>
      <c r="H85" s="15">
        <f>C85/E85-1</f>
        <v>-0.042452650128801395</v>
      </c>
    </row>
    <row r="86" spans="1:8" ht="27" customHeight="1">
      <c r="A86" s="10" t="s">
        <v>48</v>
      </c>
      <c r="B86" s="11"/>
      <c r="C86" s="12">
        <v>2.956681712</v>
      </c>
      <c r="D86" s="13">
        <v>2.8824969199999995</v>
      </c>
      <c r="E86" s="13">
        <v>2.9396679019999996</v>
      </c>
      <c r="F86" s="14"/>
      <c r="G86" s="15">
        <f aca="true" t="shared" si="4" ref="G86:G93">C86/D86-1</f>
        <v>0.025736295322737135</v>
      </c>
      <c r="H86" s="15">
        <f aca="true" t="shared" si="5" ref="H86:H93">C86/E86-1</f>
        <v>0.005787663969941903</v>
      </c>
    </row>
    <row r="87" spans="1:8" ht="27" customHeight="1">
      <c r="A87" s="10" t="s">
        <v>49</v>
      </c>
      <c r="B87" s="11"/>
      <c r="C87" s="12">
        <v>0.1386</v>
      </c>
      <c r="D87" s="13">
        <v>0.23</v>
      </c>
      <c r="E87" s="13">
        <v>0.2290045</v>
      </c>
      <c r="F87" s="14"/>
      <c r="G87" s="15">
        <f t="shared" si="4"/>
        <v>-0.3973913043478261</v>
      </c>
      <c r="H87" s="15">
        <f t="shared" si="5"/>
        <v>-0.39477171845968095</v>
      </c>
    </row>
    <row r="88" spans="1:8" ht="27" customHeight="1">
      <c r="A88" s="10" t="s">
        <v>50</v>
      </c>
      <c r="B88" s="11"/>
      <c r="C88" s="12">
        <v>0.8490457300000003</v>
      </c>
      <c r="D88" s="13">
        <v>0.8611543199999996</v>
      </c>
      <c r="E88" s="13">
        <v>0.87834317</v>
      </c>
      <c r="F88" s="14"/>
      <c r="G88" s="15">
        <f t="shared" si="4"/>
        <v>-0.014060882839209699</v>
      </c>
      <c r="H88" s="15">
        <f t="shared" si="5"/>
        <v>-0.03335534561053133</v>
      </c>
    </row>
    <row r="89" spans="1:8" ht="27.75" customHeight="1">
      <c r="A89" s="10" t="s">
        <v>32</v>
      </c>
      <c r="B89" s="11"/>
      <c r="C89" s="12">
        <v>0.060091</v>
      </c>
      <c r="D89" s="13">
        <v>0.089059</v>
      </c>
      <c r="E89" s="13">
        <v>0.06415209900000002</v>
      </c>
      <c r="F89" s="14"/>
      <c r="G89" s="15">
        <f>C89/D89-1</f>
        <v>-0.32526751928496844</v>
      </c>
      <c r="H89" s="15">
        <f>C89/E89-1</f>
        <v>-0.06330422641354294</v>
      </c>
    </row>
    <row r="90" spans="1:8" ht="27" customHeight="1">
      <c r="A90" s="10" t="s">
        <v>51</v>
      </c>
      <c r="B90" s="11"/>
      <c r="C90" s="12">
        <v>1.445627324</v>
      </c>
      <c r="D90" s="13">
        <v>1.4239391069999998</v>
      </c>
      <c r="E90" s="13">
        <v>1.411178016</v>
      </c>
      <c r="F90" s="14"/>
      <c r="G90" s="15">
        <f t="shared" si="4"/>
        <v>0.015231140779393026</v>
      </c>
      <c r="H90" s="15">
        <f t="shared" si="5"/>
        <v>0.024411738001451244</v>
      </c>
    </row>
    <row r="91" spans="1:8" ht="27" customHeight="1">
      <c r="A91" s="10" t="s">
        <v>52</v>
      </c>
      <c r="B91" s="11"/>
      <c r="C91" s="12">
        <v>0.35749695772178985</v>
      </c>
      <c r="D91" s="13">
        <v>0.284025912</v>
      </c>
      <c r="E91" s="13">
        <v>0.33805742200000005</v>
      </c>
      <c r="F91" s="14"/>
      <c r="G91" s="15">
        <f t="shared" si="4"/>
        <v>0.2586772636497683</v>
      </c>
      <c r="H91" s="15">
        <f t="shared" si="5"/>
        <v>0.05750365013961978</v>
      </c>
    </row>
    <row r="92" spans="1:8" ht="27" customHeight="1">
      <c r="A92" s="10" t="s">
        <v>53</v>
      </c>
      <c r="B92" s="11"/>
      <c r="C92" s="12">
        <v>0.06114150080000001</v>
      </c>
      <c r="D92" s="13">
        <v>0.056708330899999985</v>
      </c>
      <c r="E92" s="13">
        <v>0.061173526799999996</v>
      </c>
      <c r="F92" s="14"/>
      <c r="G92" s="15">
        <f t="shared" si="4"/>
        <v>0.0781749317894318</v>
      </c>
      <c r="H92" s="15">
        <f t="shared" si="5"/>
        <v>-0.0005235271150000331</v>
      </c>
    </row>
    <row r="93" spans="1:8" ht="31.5" customHeight="1">
      <c r="A93" s="10" t="s">
        <v>54</v>
      </c>
      <c r="B93" s="11"/>
      <c r="C93" s="12">
        <v>2.9120025125217897</v>
      </c>
      <c r="D93" s="13">
        <v>2.9448866698999994</v>
      </c>
      <c r="E93" s="13">
        <v>2.9819087338</v>
      </c>
      <c r="F93" s="14"/>
      <c r="G93" s="15">
        <f t="shared" si="4"/>
        <v>-0.011166527294351303</v>
      </c>
      <c r="H93" s="15">
        <f t="shared" si="5"/>
        <v>-0.023443447643390902</v>
      </c>
    </row>
    <row r="94" spans="1:8" ht="25.5" customHeight="1">
      <c r="A94" s="38"/>
      <c r="B94" s="38"/>
      <c r="C94" s="38"/>
      <c r="D94" s="38"/>
      <c r="E94" s="38"/>
      <c r="F94" s="39"/>
      <c r="G94" s="38"/>
      <c r="H94" s="38"/>
    </row>
    <row r="95" spans="1:8" ht="25.5" customHeight="1">
      <c r="A95" s="58" t="s">
        <v>46</v>
      </c>
      <c r="B95" s="58"/>
      <c r="C95" s="58"/>
      <c r="D95" s="58"/>
      <c r="E95" s="58"/>
      <c r="F95" s="58"/>
      <c r="G95" s="58"/>
      <c r="H95" s="40"/>
    </row>
    <row r="96" spans="1:8" ht="25.5" customHeight="1">
      <c r="A96" s="41"/>
      <c r="B96" s="42"/>
      <c r="C96" s="41"/>
      <c r="D96" s="41"/>
      <c r="E96" s="41"/>
      <c r="F96" s="42"/>
      <c r="G96" s="41"/>
      <c r="H96" s="41"/>
    </row>
    <row r="97" spans="1:8" ht="25.5" customHeight="1">
      <c r="A97" s="57" t="s">
        <v>6</v>
      </c>
      <c r="B97" s="8"/>
      <c r="C97" s="59" t="s">
        <v>8</v>
      </c>
      <c r="D97" s="57" t="s">
        <v>9</v>
      </c>
      <c r="E97" s="57" t="s">
        <v>10</v>
      </c>
      <c r="F97" s="56"/>
      <c r="G97" s="57" t="s">
        <v>11</v>
      </c>
      <c r="H97" s="57" t="s">
        <v>12</v>
      </c>
    </row>
    <row r="98" spans="1:8" ht="25.5" customHeight="1">
      <c r="A98" s="57"/>
      <c r="B98" s="8"/>
      <c r="C98" s="59"/>
      <c r="D98" s="57"/>
      <c r="E98" s="57"/>
      <c r="F98" s="56"/>
      <c r="G98" s="57"/>
      <c r="H98" s="57"/>
    </row>
    <row r="99" spans="1:8" ht="25.5" customHeight="1">
      <c r="A99" s="10" t="s">
        <v>47</v>
      </c>
      <c r="B99" s="43"/>
      <c r="C99" s="44">
        <v>2.2826999999999997</v>
      </c>
      <c r="D99" s="45">
        <v>2.3254</v>
      </c>
      <c r="E99" s="45">
        <v>2.3839029999999997</v>
      </c>
      <c r="F99" s="46"/>
      <c r="G99" s="47">
        <f>C99/D99-1</f>
        <v>-0.018362432269717233</v>
      </c>
      <c r="H99" s="48">
        <f>C99/E99-1</f>
        <v>-0.042452650128801395</v>
      </c>
    </row>
    <row r="100" spans="1:8" ht="25.5" customHeight="1">
      <c r="A100" s="10" t="s">
        <v>48</v>
      </c>
      <c r="B100" s="43"/>
      <c r="C100" s="44">
        <v>2.3235</v>
      </c>
      <c r="D100" s="45">
        <v>2.2706999999999997</v>
      </c>
      <c r="E100" s="45">
        <v>2.29530494</v>
      </c>
      <c r="F100" s="46"/>
      <c r="G100" s="47">
        <f>C100/D100-1</f>
        <v>0.023252741445369374</v>
      </c>
      <c r="H100" s="48">
        <f aca="true" t="shared" si="6" ref="H100:H107">C100/E100-1</f>
        <v>0.012283797027858201</v>
      </c>
    </row>
    <row r="101" spans="1:8" ht="25.5" customHeight="1">
      <c r="A101" s="10" t="s">
        <v>50</v>
      </c>
      <c r="B101" s="43"/>
      <c r="C101" s="44">
        <v>0.9671000000000001</v>
      </c>
      <c r="D101" s="45">
        <v>0.9905</v>
      </c>
      <c r="E101" s="45">
        <v>0.90758641</v>
      </c>
      <c r="F101" s="46"/>
      <c r="G101" s="47">
        <f aca="true" t="shared" si="7" ref="G101:G107">C101/D101-1</f>
        <v>-0.023624432104997428</v>
      </c>
      <c r="H101" s="48">
        <f t="shared" si="6"/>
        <v>0.06557346974818645</v>
      </c>
    </row>
    <row r="102" spans="1:9" s="41" customFormat="1" ht="25.5" customHeight="1">
      <c r="A102" s="10" t="s">
        <v>55</v>
      </c>
      <c r="B102" s="43"/>
      <c r="C102" s="44">
        <v>0.5438</v>
      </c>
      <c r="D102" s="45">
        <v>0.44689999999999996</v>
      </c>
      <c r="E102" s="45">
        <v>0.5609670900000001</v>
      </c>
      <c r="F102" s="46"/>
      <c r="G102" s="47">
        <f t="shared" si="7"/>
        <v>0.2168270306556277</v>
      </c>
      <c r="H102" s="48">
        <f t="shared" si="6"/>
        <v>-0.03060266868774808</v>
      </c>
      <c r="I102" s="42"/>
    </row>
    <row r="103" spans="1:9" s="41" customFormat="1" ht="25.5" customHeight="1">
      <c r="A103" s="10" t="s">
        <v>16</v>
      </c>
      <c r="B103" s="43"/>
      <c r="C103" s="44">
        <v>0.3613</v>
      </c>
      <c r="D103" s="45">
        <v>0.3798</v>
      </c>
      <c r="E103" s="45">
        <v>0.43821476</v>
      </c>
      <c r="F103" s="46"/>
      <c r="G103" s="47">
        <f t="shared" si="7"/>
        <v>-0.04870984728804639</v>
      </c>
      <c r="H103" s="48">
        <f t="shared" si="6"/>
        <v>-0.17551841476083552</v>
      </c>
      <c r="I103" s="42"/>
    </row>
    <row r="104" spans="1:9" s="41" customFormat="1" ht="25.5" customHeight="1">
      <c r="A104" s="10" t="s">
        <v>17</v>
      </c>
      <c r="B104" s="43"/>
      <c r="C104" s="44">
        <v>0.15919999999999998</v>
      </c>
      <c r="D104" s="45">
        <v>0.15130000000000002</v>
      </c>
      <c r="E104" s="45">
        <v>0.112111523</v>
      </c>
      <c r="F104" s="46"/>
      <c r="G104" s="47">
        <f t="shared" si="7"/>
        <v>0.05221414408459979</v>
      </c>
      <c r="H104" s="48">
        <f t="shared" si="6"/>
        <v>0.4200146045647777</v>
      </c>
      <c r="I104" s="42"/>
    </row>
    <row r="105" spans="1:9" s="41" customFormat="1" ht="25.5" customHeight="1">
      <c r="A105" s="10" t="s">
        <v>18</v>
      </c>
      <c r="B105" s="43"/>
      <c r="C105" s="44">
        <v>0.0819</v>
      </c>
      <c r="D105" s="45">
        <v>0.088</v>
      </c>
      <c r="E105" s="45">
        <v>0.09262054</v>
      </c>
      <c r="F105" s="46"/>
      <c r="G105" s="47">
        <f t="shared" si="7"/>
        <v>-0.06931818181818172</v>
      </c>
      <c r="H105" s="48">
        <f t="shared" si="6"/>
        <v>-0.11574689588292186</v>
      </c>
      <c r="I105" s="42"/>
    </row>
    <row r="106" spans="1:9" s="41" customFormat="1" ht="25.5" customHeight="1">
      <c r="A106" s="10" t="s">
        <v>19</v>
      </c>
      <c r="B106" s="43"/>
      <c r="C106" s="44">
        <v>0.07390000000000001</v>
      </c>
      <c r="D106" s="45">
        <v>0.0705</v>
      </c>
      <c r="E106" s="45">
        <v>0.04199067</v>
      </c>
      <c r="F106" s="46"/>
      <c r="G106" s="47">
        <f t="shared" si="7"/>
        <v>0.04822695035461022</v>
      </c>
      <c r="H106" s="48">
        <f t="shared" si="6"/>
        <v>0.7599147620173721</v>
      </c>
      <c r="I106" s="42"/>
    </row>
    <row r="107" spans="1:9" s="41" customFormat="1" ht="25.5" customHeight="1">
      <c r="A107" s="10" t="s">
        <v>20</v>
      </c>
      <c r="B107" s="43"/>
      <c r="C107" s="44">
        <v>0.0096</v>
      </c>
      <c r="D107" s="45">
        <v>0.0101</v>
      </c>
      <c r="E107" s="45">
        <v>0.003740653</v>
      </c>
      <c r="F107" s="46"/>
      <c r="G107" s="47">
        <f t="shared" si="7"/>
        <v>-0.04950495049504955</v>
      </c>
      <c r="H107" s="48">
        <f t="shared" si="6"/>
        <v>1.5663968296444497</v>
      </c>
      <c r="I107" s="42"/>
    </row>
    <row r="108" spans="1:9" s="41" customFormat="1" ht="15">
      <c r="A108" s="49" t="s">
        <v>57</v>
      </c>
      <c r="B108" s="49"/>
      <c r="C108" s="49"/>
      <c r="D108" s="35"/>
      <c r="E108" s="49"/>
      <c r="F108" s="46"/>
      <c r="G108" s="50"/>
      <c r="H108" s="46"/>
      <c r="I108" s="42"/>
    </row>
    <row r="109" spans="1:9" s="41" customFormat="1" ht="15">
      <c r="A109" s="51" t="s">
        <v>56</v>
      </c>
      <c r="B109" s="52"/>
      <c r="C109" s="53"/>
      <c r="D109" s="53"/>
      <c r="E109" s="53"/>
      <c r="F109" s="52"/>
      <c r="G109" s="53"/>
      <c r="H109" s="53"/>
      <c r="I109" s="42"/>
    </row>
    <row r="110" spans="2:9" s="41" customFormat="1" ht="12.75">
      <c r="B110" s="42"/>
      <c r="F110" s="54"/>
      <c r="H110" s="42"/>
      <c r="I110" s="42"/>
    </row>
    <row r="111" spans="2:9" s="41" customFormat="1" ht="12.75">
      <c r="B111" s="42"/>
      <c r="F111" s="54"/>
      <c r="H111" s="42"/>
      <c r="I111" s="42"/>
    </row>
    <row r="112" spans="2:9" s="41" customFormat="1" ht="12.75">
      <c r="B112" s="42"/>
      <c r="F112" s="54"/>
      <c r="H112" s="42"/>
      <c r="I112" s="42"/>
    </row>
    <row r="113" spans="2:9" s="41" customFormat="1" ht="12.75">
      <c r="B113" s="42"/>
      <c r="F113" s="54"/>
      <c r="H113" s="42"/>
      <c r="I113" s="42"/>
    </row>
    <row r="114" spans="2:9" s="41" customFormat="1" ht="12.75">
      <c r="B114" s="42"/>
      <c r="F114" s="54"/>
      <c r="H114" s="42"/>
      <c r="I114" s="42"/>
    </row>
    <row r="115" spans="2:9" s="41" customFormat="1" ht="12.75">
      <c r="B115" s="42"/>
      <c r="F115" s="54"/>
      <c r="H115" s="42"/>
      <c r="I115" s="42"/>
    </row>
    <row r="116" spans="2:9" s="41" customFormat="1" ht="12.75">
      <c r="B116" s="42"/>
      <c r="F116" s="54"/>
      <c r="H116" s="42"/>
      <c r="I116" s="42"/>
    </row>
    <row r="117" spans="2:9" s="41" customFormat="1" ht="12.75">
      <c r="B117" s="42"/>
      <c r="F117" s="54"/>
      <c r="H117" s="42"/>
      <c r="I117" s="42"/>
    </row>
    <row r="118" spans="1:9" s="53" customFormat="1" ht="15">
      <c r="A118" s="51"/>
      <c r="B118" s="52"/>
      <c r="F118" s="55"/>
      <c r="H118" s="52"/>
      <c r="I118" s="52"/>
    </row>
  </sheetData>
  <sheetProtection/>
  <mergeCells count="65">
    <mergeCell ref="H21:H22"/>
    <mergeCell ref="A1:H1"/>
    <mergeCell ref="A7:A8"/>
    <mergeCell ref="C7:C8"/>
    <mergeCell ref="D7:D8"/>
    <mergeCell ref="E7:E8"/>
    <mergeCell ref="G7:G8"/>
    <mergeCell ref="H7:H8"/>
    <mergeCell ref="A21:A22"/>
    <mergeCell ref="C21:C22"/>
    <mergeCell ref="D21:D22"/>
    <mergeCell ref="E21:E22"/>
    <mergeCell ref="G21:G22"/>
    <mergeCell ref="A5:C5"/>
    <mergeCell ref="H34:H35"/>
    <mergeCell ref="A27:A28"/>
    <mergeCell ref="C27:C28"/>
    <mergeCell ref="D27:D28"/>
    <mergeCell ref="E27:E28"/>
    <mergeCell ref="G27:G28"/>
    <mergeCell ref="H27:H28"/>
    <mergeCell ref="A34:A35"/>
    <mergeCell ref="C34:C35"/>
    <mergeCell ref="D34:D35"/>
    <mergeCell ref="E34:E35"/>
    <mergeCell ref="G34:G35"/>
    <mergeCell ref="H48:H49"/>
    <mergeCell ref="A41:A42"/>
    <mergeCell ref="C41:C42"/>
    <mergeCell ref="D41:D42"/>
    <mergeCell ref="E41:E42"/>
    <mergeCell ref="G41:G42"/>
    <mergeCell ref="H41:H42"/>
    <mergeCell ref="A48:A49"/>
    <mergeCell ref="C48:C49"/>
    <mergeCell ref="D48:D49"/>
    <mergeCell ref="E48:E49"/>
    <mergeCell ref="G48:G49"/>
    <mergeCell ref="A52:C52"/>
    <mergeCell ref="A54:A55"/>
    <mergeCell ref="C54:C55"/>
    <mergeCell ref="D54:D55"/>
    <mergeCell ref="E54:E55"/>
    <mergeCell ref="H54:H55"/>
    <mergeCell ref="A64:A65"/>
    <mergeCell ref="C64:C65"/>
    <mergeCell ref="D64:D65"/>
    <mergeCell ref="E64:E65"/>
    <mergeCell ref="G64:G65"/>
    <mergeCell ref="H64:H65"/>
    <mergeCell ref="G54:G55"/>
    <mergeCell ref="A81:G81"/>
    <mergeCell ref="A83:A84"/>
    <mergeCell ref="C83:C84"/>
    <mergeCell ref="D83:D84"/>
    <mergeCell ref="E83:E84"/>
    <mergeCell ref="G83:G84"/>
    <mergeCell ref="H83:H84"/>
    <mergeCell ref="A95:G95"/>
    <mergeCell ref="A97:A98"/>
    <mergeCell ref="C97:C98"/>
    <mergeCell ref="D97:D98"/>
    <mergeCell ref="E97:E98"/>
    <mergeCell ref="G97:G98"/>
    <mergeCell ref="H97:H98"/>
  </mergeCells>
  <printOptions/>
  <pageMargins left="0.35433070866141736" right="0.2755905511811024" top="0.55" bottom="0.2755905511811024" header="0.4" footer="0.5118110236220472"/>
  <pageSetup fitToHeight="2" horizontalDpi="600" verticalDpi="600" orientation="portrait" paperSize="9" scale="64" r:id="rId1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Тахиев Сергей Александрович</dc:creator>
  <cp:keywords/>
  <dc:description/>
  <cp:lastModifiedBy>Тахиев Сергей Александрович</cp:lastModifiedBy>
  <dcterms:created xsi:type="dcterms:W3CDTF">2010-10-18T14:29:34Z</dcterms:created>
  <dcterms:modified xsi:type="dcterms:W3CDTF">2010-10-19T08:23:30Z</dcterms:modified>
  <cp:category/>
  <cp:version/>
  <cp:contentType/>
  <cp:contentStatus/>
</cp:coreProperties>
</file>