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9 Year\2019_Q1\01_Trading_Update\04_InProgress\"/>
    </mc:Choice>
  </mc:AlternateContent>
  <bookViews>
    <workbookView xWindow="0" yWindow="0" windowWidth="28800" windowHeight="12435"/>
  </bookViews>
  <sheets>
    <sheet name="ОР" sheetId="1" r:id="rId1"/>
    <sheet name="Мощности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[6]FACE!$C$5</definedName>
    <definedName name="Cwvu.GREY_ALL." hidden="1">#REF!</definedName>
    <definedName name="CY">[6]FACE!$D$5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[6]HD!$4:$4</definedName>
    <definedName name="rename_of_wrn.CSC" hidden="1">{"page1",#N/A,TRUE,"CSC";"page2",#N/A,TRUE,"CSC"}</definedName>
    <definedName name="RUQuater">[6]HD!$8:$8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[6]HD!$3:$3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_xlnm.Print_Area" localSheetId="0">ОР!$A$1:$Z$178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83" i="1" l="1"/>
  <c r="AI183" i="1" s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AI182" i="1"/>
  <c r="AH182" i="1"/>
  <c r="AF182" i="1"/>
  <c r="AE182" i="1"/>
  <c r="AD182" i="1"/>
  <c r="AC182" i="1"/>
  <c r="AB182" i="1"/>
  <c r="AA182" i="1"/>
  <c r="Z182" i="1"/>
  <c r="Y182" i="1"/>
  <c r="X182" i="1"/>
  <c r="W182" i="1"/>
  <c r="AI181" i="1"/>
  <c r="AH181" i="1"/>
  <c r="AF181" i="1"/>
  <c r="AE181" i="1"/>
  <c r="AD181" i="1"/>
  <c r="AD179" i="1" s="1"/>
  <c r="AC181" i="1"/>
  <c r="AB181" i="1"/>
  <c r="AA181" i="1"/>
  <c r="Z181" i="1"/>
  <c r="Z179" i="1" s="1"/>
  <c r="Y181" i="1"/>
  <c r="X181" i="1"/>
  <c r="W181" i="1"/>
  <c r="V181" i="1"/>
  <c r="V179" i="1" s="1"/>
  <c r="U181" i="1"/>
  <c r="T181" i="1"/>
  <c r="S181" i="1"/>
  <c r="R181" i="1"/>
  <c r="R179" i="1" s="1"/>
  <c r="Q181" i="1"/>
  <c r="P181" i="1"/>
  <c r="O181" i="1"/>
  <c r="N181" i="1"/>
  <c r="N179" i="1" s="1"/>
  <c r="M181" i="1"/>
  <c r="L181" i="1"/>
  <c r="K181" i="1"/>
  <c r="J181" i="1"/>
  <c r="J179" i="1" s="1"/>
  <c r="I181" i="1"/>
  <c r="H181" i="1"/>
  <c r="G181" i="1"/>
  <c r="F181" i="1"/>
  <c r="F179" i="1" s="1"/>
  <c r="E181" i="1"/>
  <c r="D181" i="1"/>
  <c r="AH180" i="1"/>
  <c r="AF180" i="1"/>
  <c r="AI180" i="1" s="1"/>
  <c r="AE180" i="1"/>
  <c r="AD180" i="1"/>
  <c r="AC180" i="1"/>
  <c r="AC179" i="1" s="1"/>
  <c r="AB180" i="1"/>
  <c r="AA180" i="1"/>
  <c r="Z180" i="1"/>
  <c r="Y180" i="1"/>
  <c r="Y179" i="1" s="1"/>
  <c r="X180" i="1"/>
  <c r="W180" i="1"/>
  <c r="V180" i="1"/>
  <c r="U180" i="1"/>
  <c r="U179" i="1" s="1"/>
  <c r="T180" i="1"/>
  <c r="S180" i="1"/>
  <c r="R180" i="1"/>
  <c r="Q180" i="1"/>
  <c r="Q179" i="1" s="1"/>
  <c r="P180" i="1"/>
  <c r="O180" i="1"/>
  <c r="N180" i="1"/>
  <c r="M180" i="1"/>
  <c r="M179" i="1" s="1"/>
  <c r="L180" i="1"/>
  <c r="K180" i="1"/>
  <c r="J180" i="1"/>
  <c r="I180" i="1"/>
  <c r="I179" i="1" s="1"/>
  <c r="H180" i="1"/>
  <c r="G180" i="1"/>
  <c r="F180" i="1"/>
  <c r="E180" i="1"/>
  <c r="E179" i="1" s="1"/>
  <c r="D180" i="1"/>
  <c r="AF179" i="1"/>
  <c r="AE179" i="1"/>
  <c r="AB179" i="1"/>
  <c r="AA179" i="1"/>
  <c r="X179" i="1"/>
  <c r="W179" i="1"/>
  <c r="T179" i="1"/>
  <c r="S179" i="1"/>
  <c r="P179" i="1"/>
  <c r="O179" i="1"/>
  <c r="L179" i="1"/>
  <c r="K179" i="1"/>
  <c r="H179" i="1"/>
  <c r="G179" i="1"/>
  <c r="D179" i="1"/>
  <c r="AI178" i="1"/>
  <c r="AF178" i="1"/>
  <c r="AE178" i="1"/>
  <c r="AD178" i="1"/>
  <c r="AC178" i="1"/>
  <c r="AB178" i="1"/>
  <c r="AA178" i="1"/>
  <c r="AA176" i="1" s="1"/>
  <c r="Z178" i="1"/>
  <c r="Y178" i="1"/>
  <c r="X178" i="1"/>
  <c r="W178" i="1"/>
  <c r="W176" i="1" s="1"/>
  <c r="V178" i="1"/>
  <c r="U178" i="1"/>
  <c r="T178" i="1"/>
  <c r="S178" i="1"/>
  <c r="S176" i="1" s="1"/>
  <c r="R178" i="1"/>
  <c r="Q178" i="1"/>
  <c r="P178" i="1"/>
  <c r="O178" i="1"/>
  <c r="O176" i="1" s="1"/>
  <c r="N178" i="1"/>
  <c r="M178" i="1"/>
  <c r="L178" i="1"/>
  <c r="K178" i="1"/>
  <c r="K176" i="1" s="1"/>
  <c r="J178" i="1"/>
  <c r="I178" i="1"/>
  <c r="H178" i="1"/>
  <c r="G178" i="1"/>
  <c r="G176" i="1" s="1"/>
  <c r="F178" i="1"/>
  <c r="E178" i="1"/>
  <c r="D178" i="1"/>
  <c r="AI177" i="1"/>
  <c r="AF177" i="1"/>
  <c r="AH177" i="1" s="1"/>
  <c r="AE177" i="1"/>
  <c r="AD177" i="1"/>
  <c r="AD176" i="1" s="1"/>
  <c r="AC177" i="1"/>
  <c r="AB177" i="1"/>
  <c r="AA177" i="1"/>
  <c r="Z177" i="1"/>
  <c r="Z176" i="1" s="1"/>
  <c r="Y177" i="1"/>
  <c r="X177" i="1"/>
  <c r="W177" i="1"/>
  <c r="V177" i="1"/>
  <c r="V176" i="1" s="1"/>
  <c r="U177" i="1"/>
  <c r="T177" i="1"/>
  <c r="S177" i="1"/>
  <c r="R177" i="1"/>
  <c r="R176" i="1" s="1"/>
  <c r="Q177" i="1"/>
  <c r="P177" i="1"/>
  <c r="O177" i="1"/>
  <c r="N177" i="1"/>
  <c r="N176" i="1" s="1"/>
  <c r="M177" i="1"/>
  <c r="L177" i="1"/>
  <c r="K177" i="1"/>
  <c r="J177" i="1"/>
  <c r="J176" i="1" s="1"/>
  <c r="I177" i="1"/>
  <c r="H177" i="1"/>
  <c r="G177" i="1"/>
  <c r="F177" i="1"/>
  <c r="F176" i="1" s="1"/>
  <c r="E177" i="1"/>
  <c r="D177" i="1"/>
  <c r="AF176" i="1"/>
  <c r="AI176" i="1" s="1"/>
  <c r="AC176" i="1"/>
  <c r="AB176" i="1"/>
  <c r="Y176" i="1"/>
  <c r="X176" i="1"/>
  <c r="U176" i="1"/>
  <c r="T176" i="1"/>
  <c r="Q176" i="1"/>
  <c r="P176" i="1"/>
  <c r="M176" i="1"/>
  <c r="L176" i="1"/>
  <c r="I176" i="1"/>
  <c r="H176" i="1"/>
  <c r="E176" i="1"/>
  <c r="D176" i="1"/>
  <c r="AI175" i="1"/>
  <c r="AH175" i="1"/>
  <c r="AE172" i="1"/>
  <c r="O172" i="1"/>
  <c r="AI171" i="1"/>
  <c r="AF171" i="1"/>
  <c r="AH171" i="1" s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AI170" i="1"/>
  <c r="AH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AF168" i="1"/>
  <c r="AI168" i="1" s="1"/>
  <c r="AE168" i="1"/>
  <c r="AH168" i="1" s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AI167" i="1"/>
  <c r="AF167" i="1"/>
  <c r="AH167" i="1" s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AI166" i="1"/>
  <c r="AH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AF164" i="1"/>
  <c r="AI164" i="1" s="1"/>
  <c r="AE164" i="1"/>
  <c r="AH164" i="1" s="1"/>
  <c r="AD164" i="1"/>
  <c r="AD172" i="1" s="1"/>
  <c r="AC164" i="1"/>
  <c r="AB164" i="1"/>
  <c r="AB172" i="1" s="1"/>
  <c r="AA164" i="1"/>
  <c r="AA172" i="1" s="1"/>
  <c r="Z164" i="1"/>
  <c r="Z172" i="1" s="1"/>
  <c r="Y164" i="1"/>
  <c r="X164" i="1"/>
  <c r="X172" i="1" s="1"/>
  <c r="W164" i="1"/>
  <c r="W172" i="1" s="1"/>
  <c r="V164" i="1"/>
  <c r="V172" i="1" s="1"/>
  <c r="U164" i="1"/>
  <c r="T164" i="1"/>
  <c r="T172" i="1" s="1"/>
  <c r="S164" i="1"/>
  <c r="S172" i="1" s="1"/>
  <c r="R164" i="1"/>
  <c r="R172" i="1" s="1"/>
  <c r="Q164" i="1"/>
  <c r="P164" i="1"/>
  <c r="P172" i="1" s="1"/>
  <c r="O164" i="1"/>
  <c r="N164" i="1"/>
  <c r="N172" i="1" s="1"/>
  <c r="M164" i="1"/>
  <c r="L164" i="1"/>
  <c r="L172" i="1" s="1"/>
  <c r="K164" i="1"/>
  <c r="K172" i="1" s="1"/>
  <c r="J164" i="1"/>
  <c r="J172" i="1" s="1"/>
  <c r="I164" i="1"/>
  <c r="H164" i="1"/>
  <c r="H172" i="1" s="1"/>
  <c r="G164" i="1"/>
  <c r="G172" i="1" s="1"/>
  <c r="F164" i="1"/>
  <c r="F172" i="1" s="1"/>
  <c r="E164" i="1"/>
  <c r="D164" i="1"/>
  <c r="D172" i="1" s="1"/>
  <c r="AI163" i="1"/>
  <c r="AH163" i="1"/>
  <c r="Y160" i="1"/>
  <c r="Q160" i="1"/>
  <c r="I160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AI158" i="1"/>
  <c r="AF158" i="1"/>
  <c r="AE158" i="1"/>
  <c r="AH158" i="1" s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AI157" i="1"/>
  <c r="AF157" i="1"/>
  <c r="AH157" i="1" s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AH156" i="1"/>
  <c r="AF156" i="1"/>
  <c r="AI156" i="1" s="1"/>
  <c r="AE156" i="1"/>
  <c r="AD156" i="1"/>
  <c r="AC156" i="1"/>
  <c r="AC160" i="1" s="1"/>
  <c r="AB156" i="1"/>
  <c r="AA156" i="1"/>
  <c r="Z156" i="1"/>
  <c r="Y156" i="1"/>
  <c r="X156" i="1"/>
  <c r="W156" i="1"/>
  <c r="V156" i="1"/>
  <c r="U156" i="1"/>
  <c r="U160" i="1" s="1"/>
  <c r="T156" i="1"/>
  <c r="S156" i="1"/>
  <c r="R156" i="1"/>
  <c r="Q156" i="1"/>
  <c r="P156" i="1"/>
  <c r="O156" i="1"/>
  <c r="N156" i="1"/>
  <c r="M156" i="1"/>
  <c r="M160" i="1" s="1"/>
  <c r="L156" i="1"/>
  <c r="K156" i="1"/>
  <c r="J156" i="1"/>
  <c r="I156" i="1"/>
  <c r="H156" i="1"/>
  <c r="G156" i="1"/>
  <c r="F156" i="1"/>
  <c r="E156" i="1"/>
  <c r="E160" i="1" s="1"/>
  <c r="D156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AI154" i="1"/>
  <c r="AF154" i="1"/>
  <c r="AE154" i="1"/>
  <c r="AD154" i="1"/>
  <c r="AC154" i="1"/>
  <c r="AB154" i="1"/>
  <c r="AA154" i="1"/>
  <c r="AA160" i="1" s="1"/>
  <c r="Z154" i="1"/>
  <c r="Y154" i="1"/>
  <c r="X154" i="1"/>
  <c r="W154" i="1"/>
  <c r="W160" i="1" s="1"/>
  <c r="V154" i="1"/>
  <c r="U154" i="1"/>
  <c r="T154" i="1"/>
  <c r="S154" i="1"/>
  <c r="S160" i="1" s="1"/>
  <c r="R154" i="1"/>
  <c r="Q154" i="1"/>
  <c r="P154" i="1"/>
  <c r="O154" i="1"/>
  <c r="O160" i="1" s="1"/>
  <c r="N154" i="1"/>
  <c r="M154" i="1"/>
  <c r="L154" i="1"/>
  <c r="K154" i="1"/>
  <c r="K160" i="1" s="1"/>
  <c r="J154" i="1"/>
  <c r="I154" i="1"/>
  <c r="H154" i="1"/>
  <c r="G154" i="1"/>
  <c r="G160" i="1" s="1"/>
  <c r="F154" i="1"/>
  <c r="E154" i="1"/>
  <c r="D154" i="1"/>
  <c r="AI153" i="1"/>
  <c r="AH153" i="1"/>
  <c r="AH148" i="1"/>
  <c r="AF148" i="1"/>
  <c r="AI148" i="1" s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AI145" i="1"/>
  <c r="AF145" i="1"/>
  <c r="AE145" i="1"/>
  <c r="AH145" i="1" s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AI144" i="1"/>
  <c r="AF144" i="1"/>
  <c r="AH144" i="1" s="1"/>
  <c r="AE144" i="1"/>
  <c r="AD144" i="1"/>
  <c r="AD142" i="1" s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AH143" i="1"/>
  <c r="AF143" i="1"/>
  <c r="AI143" i="1" s="1"/>
  <c r="AE143" i="1"/>
  <c r="AE142" i="1" s="1"/>
  <c r="AD143" i="1"/>
  <c r="AC143" i="1"/>
  <c r="AC142" i="1" s="1"/>
  <c r="AB143" i="1"/>
  <c r="AA143" i="1"/>
  <c r="AA142" i="1" s="1"/>
  <c r="Z143" i="1"/>
  <c r="Y143" i="1"/>
  <c r="Y142" i="1" s="1"/>
  <c r="X143" i="1"/>
  <c r="W143" i="1"/>
  <c r="W142" i="1" s="1"/>
  <c r="V143" i="1"/>
  <c r="U143" i="1"/>
  <c r="U142" i="1" s="1"/>
  <c r="T143" i="1"/>
  <c r="S143" i="1"/>
  <c r="S142" i="1" s="1"/>
  <c r="R143" i="1"/>
  <c r="Q143" i="1"/>
  <c r="Q142" i="1" s="1"/>
  <c r="P143" i="1"/>
  <c r="O143" i="1"/>
  <c r="O142" i="1" s="1"/>
  <c r="N143" i="1"/>
  <c r="M143" i="1"/>
  <c r="M142" i="1" s="1"/>
  <c r="L143" i="1"/>
  <c r="K143" i="1"/>
  <c r="K142" i="1" s="1"/>
  <c r="J143" i="1"/>
  <c r="I143" i="1"/>
  <c r="I142" i="1" s="1"/>
  <c r="H143" i="1"/>
  <c r="G143" i="1"/>
  <c r="G142" i="1" s="1"/>
  <c r="F143" i="1"/>
  <c r="E143" i="1"/>
  <c r="E142" i="1" s="1"/>
  <c r="D143" i="1"/>
  <c r="AF142" i="1"/>
  <c r="AB142" i="1"/>
  <c r="Z142" i="1"/>
  <c r="X142" i="1"/>
  <c r="V142" i="1"/>
  <c r="T142" i="1"/>
  <c r="R142" i="1"/>
  <c r="P142" i="1"/>
  <c r="N142" i="1"/>
  <c r="L142" i="1"/>
  <c r="J142" i="1"/>
  <c r="H142" i="1"/>
  <c r="F142" i="1"/>
  <c r="D142" i="1"/>
  <c r="AI141" i="1"/>
  <c r="AH141" i="1"/>
  <c r="AH131" i="1"/>
  <c r="AF131" i="1"/>
  <c r="AI131" i="1" s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AE129" i="1"/>
  <c r="AE132" i="1" s="1"/>
  <c r="AA129" i="1"/>
  <c r="AA132" i="1" s="1"/>
  <c r="W129" i="1"/>
  <c r="W132" i="1" s="1"/>
  <c r="S129" i="1"/>
  <c r="S132" i="1" s="1"/>
  <c r="O129" i="1"/>
  <c r="O132" i="1" s="1"/>
  <c r="K129" i="1"/>
  <c r="K132" i="1" s="1"/>
  <c r="G129" i="1"/>
  <c r="G132" i="1" s="1"/>
  <c r="AI128" i="1"/>
  <c r="AF128" i="1"/>
  <c r="AH128" i="1" s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H127" i="1"/>
  <c r="AF127" i="1"/>
  <c r="AI127" i="1" s="1"/>
  <c r="AE127" i="1"/>
  <c r="AD127" i="1"/>
  <c r="AC127" i="1"/>
  <c r="AC129" i="1" s="1"/>
  <c r="AC132" i="1" s="1"/>
  <c r="AB127" i="1"/>
  <c r="AA127" i="1"/>
  <c r="Z127" i="1"/>
  <c r="Y127" i="1"/>
  <c r="Y129" i="1" s="1"/>
  <c r="Y132" i="1" s="1"/>
  <c r="X127" i="1"/>
  <c r="W127" i="1"/>
  <c r="V127" i="1"/>
  <c r="U127" i="1"/>
  <c r="U129" i="1" s="1"/>
  <c r="U132" i="1" s="1"/>
  <c r="T127" i="1"/>
  <c r="S127" i="1"/>
  <c r="R127" i="1"/>
  <c r="Q127" i="1"/>
  <c r="Q129" i="1" s="1"/>
  <c r="Q132" i="1" s="1"/>
  <c r="P127" i="1"/>
  <c r="O127" i="1"/>
  <c r="N127" i="1"/>
  <c r="M127" i="1"/>
  <c r="M129" i="1" s="1"/>
  <c r="M132" i="1" s="1"/>
  <c r="L127" i="1"/>
  <c r="K127" i="1"/>
  <c r="J127" i="1"/>
  <c r="I127" i="1"/>
  <c r="I129" i="1" s="1"/>
  <c r="I132" i="1" s="1"/>
  <c r="H127" i="1"/>
  <c r="G127" i="1"/>
  <c r="F127" i="1"/>
  <c r="E127" i="1"/>
  <c r="E129" i="1" s="1"/>
  <c r="E132" i="1" s="1"/>
  <c r="D127" i="1"/>
  <c r="AF126" i="1"/>
  <c r="AE126" i="1"/>
  <c r="AD126" i="1"/>
  <c r="AC126" i="1"/>
  <c r="AB126" i="1"/>
  <c r="AB129" i="1" s="1"/>
  <c r="AB132" i="1" s="1"/>
  <c r="AA126" i="1"/>
  <c r="Z126" i="1"/>
  <c r="Y126" i="1"/>
  <c r="X126" i="1"/>
  <c r="X129" i="1" s="1"/>
  <c r="X132" i="1" s="1"/>
  <c r="W126" i="1"/>
  <c r="V126" i="1"/>
  <c r="U126" i="1"/>
  <c r="T126" i="1"/>
  <c r="T129" i="1" s="1"/>
  <c r="T132" i="1" s="1"/>
  <c r="S126" i="1"/>
  <c r="R126" i="1"/>
  <c r="Q126" i="1"/>
  <c r="P126" i="1"/>
  <c r="P129" i="1" s="1"/>
  <c r="P132" i="1" s="1"/>
  <c r="O126" i="1"/>
  <c r="N126" i="1"/>
  <c r="M126" i="1"/>
  <c r="L126" i="1"/>
  <c r="L129" i="1" s="1"/>
  <c r="L132" i="1" s="1"/>
  <c r="K126" i="1"/>
  <c r="J126" i="1"/>
  <c r="I126" i="1"/>
  <c r="H126" i="1"/>
  <c r="H129" i="1" s="1"/>
  <c r="H132" i="1" s="1"/>
  <c r="G126" i="1"/>
  <c r="F126" i="1"/>
  <c r="E126" i="1"/>
  <c r="D126" i="1"/>
  <c r="D129" i="1" s="1"/>
  <c r="D132" i="1" s="1"/>
  <c r="AI125" i="1"/>
  <c r="AH125" i="1"/>
  <c r="AI121" i="1"/>
  <c r="AF121" i="1"/>
  <c r="AH121" i="1" s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I120" i="1"/>
  <c r="AH120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H113" i="1"/>
  <c r="D113" i="1"/>
  <c r="AI112" i="1"/>
  <c r="AF112" i="1"/>
  <c r="AE112" i="1"/>
  <c r="AH112" i="1" s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I111" i="1"/>
  <c r="AF111" i="1"/>
  <c r="AH111" i="1" s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J113" i="1" s="1"/>
  <c r="I111" i="1"/>
  <c r="H111" i="1"/>
  <c r="G111" i="1"/>
  <c r="F111" i="1"/>
  <c r="F113" i="1" s="1"/>
  <c r="E111" i="1"/>
  <c r="D111" i="1"/>
  <c r="AH110" i="1"/>
  <c r="AF110" i="1"/>
  <c r="AI110" i="1" s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K113" i="1" s="1"/>
  <c r="J110" i="1"/>
  <c r="I110" i="1"/>
  <c r="I113" i="1" s="1"/>
  <c r="H110" i="1"/>
  <c r="G110" i="1"/>
  <c r="G113" i="1" s="1"/>
  <c r="F110" i="1"/>
  <c r="E110" i="1"/>
  <c r="E113" i="1" s="1"/>
  <c r="D110" i="1"/>
  <c r="AI109" i="1"/>
  <c r="AH109" i="1"/>
  <c r="S105" i="1"/>
  <c r="AI104" i="1"/>
  <c r="AF104" i="1"/>
  <c r="AH104" i="1" s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H103" i="1"/>
  <c r="AF103" i="1"/>
  <c r="AI103" i="1" s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F102" i="1"/>
  <c r="AE102" i="1"/>
  <c r="AD102" i="1"/>
  <c r="AC102" i="1"/>
  <c r="AB102" i="1"/>
  <c r="AA102" i="1"/>
  <c r="Z102" i="1"/>
  <c r="Y102" i="1"/>
  <c r="X102" i="1"/>
  <c r="W102" i="1"/>
  <c r="AF101" i="1"/>
  <c r="AE101" i="1"/>
  <c r="AD101" i="1"/>
  <c r="AC101" i="1"/>
  <c r="AB101" i="1"/>
  <c r="AA101" i="1"/>
  <c r="Z101" i="1"/>
  <c r="Y101" i="1"/>
  <c r="X101" i="1"/>
  <c r="W101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H99" i="1"/>
  <c r="AF99" i="1"/>
  <c r="AI99" i="1" s="1"/>
  <c r="AE99" i="1"/>
  <c r="AE105" i="1" s="1"/>
  <c r="AD99" i="1"/>
  <c r="AD105" i="1" s="1"/>
  <c r="AC99" i="1"/>
  <c r="AC105" i="1" s="1"/>
  <c r="AB99" i="1"/>
  <c r="AB105" i="1" s="1"/>
  <c r="AA99" i="1"/>
  <c r="AA105" i="1" s="1"/>
  <c r="Z99" i="1"/>
  <c r="Z105" i="1" s="1"/>
  <c r="Y99" i="1"/>
  <c r="Y105" i="1" s="1"/>
  <c r="X99" i="1"/>
  <c r="X105" i="1" s="1"/>
  <c r="W99" i="1"/>
  <c r="W105" i="1" s="1"/>
  <c r="V99" i="1"/>
  <c r="V105" i="1" s="1"/>
  <c r="U99" i="1"/>
  <c r="U105" i="1" s="1"/>
  <c r="T99" i="1"/>
  <c r="T105" i="1" s="1"/>
  <c r="S99" i="1"/>
  <c r="R99" i="1"/>
  <c r="R105" i="1" s="1"/>
  <c r="Q99" i="1"/>
  <c r="Q105" i="1" s="1"/>
  <c r="P99" i="1"/>
  <c r="P105" i="1" s="1"/>
  <c r="O99" i="1"/>
  <c r="O105" i="1" s="1"/>
  <c r="N99" i="1"/>
  <c r="N105" i="1" s="1"/>
  <c r="M99" i="1"/>
  <c r="M105" i="1" s="1"/>
  <c r="L99" i="1"/>
  <c r="L105" i="1" s="1"/>
  <c r="K99" i="1"/>
  <c r="K105" i="1" s="1"/>
  <c r="J99" i="1"/>
  <c r="J105" i="1" s="1"/>
  <c r="I99" i="1"/>
  <c r="I105" i="1" s="1"/>
  <c r="H99" i="1"/>
  <c r="H105" i="1" s="1"/>
  <c r="G99" i="1"/>
  <c r="G105" i="1" s="1"/>
  <c r="F99" i="1"/>
  <c r="F105" i="1" s="1"/>
  <c r="E99" i="1"/>
  <c r="E105" i="1" s="1"/>
  <c r="D99" i="1"/>
  <c r="D105" i="1" s="1"/>
  <c r="AI98" i="1"/>
  <c r="AH98" i="1"/>
  <c r="AI93" i="1"/>
  <c r="AH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H91" i="1"/>
  <c r="AF91" i="1"/>
  <c r="AI91" i="1" s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A89" i="1"/>
  <c r="AI88" i="1"/>
  <c r="AF88" i="1"/>
  <c r="AE88" i="1"/>
  <c r="AH88" i="1" s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I87" i="1"/>
  <c r="AH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H86" i="1"/>
  <c r="AF86" i="1"/>
  <c r="AI86" i="1" s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D89" i="1" s="1"/>
  <c r="AI84" i="1"/>
  <c r="AF84" i="1"/>
  <c r="AE84" i="1"/>
  <c r="AD84" i="1"/>
  <c r="AC84" i="1"/>
  <c r="AC89" i="1" s="1"/>
  <c r="AB84" i="1"/>
  <c r="AA84" i="1"/>
  <c r="Z84" i="1"/>
  <c r="Y84" i="1"/>
  <c r="Y89" i="1" s="1"/>
  <c r="X84" i="1"/>
  <c r="W84" i="1"/>
  <c r="W89" i="1" s="1"/>
  <c r="V84" i="1"/>
  <c r="U84" i="1"/>
  <c r="U89" i="1" s="1"/>
  <c r="T84" i="1"/>
  <c r="S84" i="1"/>
  <c r="S89" i="1" s="1"/>
  <c r="R84" i="1"/>
  <c r="Q84" i="1"/>
  <c r="Q89" i="1" s="1"/>
  <c r="P84" i="1"/>
  <c r="O84" i="1"/>
  <c r="O89" i="1" s="1"/>
  <c r="N84" i="1"/>
  <c r="M84" i="1"/>
  <c r="M89" i="1" s="1"/>
  <c r="L84" i="1"/>
  <c r="K84" i="1"/>
  <c r="K89" i="1" s="1"/>
  <c r="J84" i="1"/>
  <c r="I84" i="1"/>
  <c r="I89" i="1" s="1"/>
  <c r="H84" i="1"/>
  <c r="G84" i="1"/>
  <c r="G89" i="1" s="1"/>
  <c r="F84" i="1"/>
  <c r="E84" i="1"/>
  <c r="E89" i="1" s="1"/>
  <c r="D84" i="1"/>
  <c r="AI83" i="1"/>
  <c r="AH83" i="1"/>
  <c r="AH77" i="1"/>
  <c r="AF77" i="1"/>
  <c r="AI77" i="1" s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I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I74" i="1"/>
  <c r="AH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F71" i="1"/>
  <c r="AI71" i="1" s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I70" i="1"/>
  <c r="AF70" i="1"/>
  <c r="AE70" i="1"/>
  <c r="AH70" i="1" s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I69" i="1"/>
  <c r="AH69" i="1"/>
  <c r="AF69" i="1"/>
  <c r="AE69" i="1"/>
  <c r="AD69" i="1"/>
  <c r="AC69" i="1"/>
  <c r="AC73" i="1" s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M73" i="1" s="1"/>
  <c r="L69" i="1"/>
  <c r="K69" i="1"/>
  <c r="J69" i="1"/>
  <c r="I69" i="1"/>
  <c r="H69" i="1"/>
  <c r="G69" i="1"/>
  <c r="F69" i="1"/>
  <c r="E69" i="1"/>
  <c r="D69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F67" i="1"/>
  <c r="AI67" i="1" s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I66" i="1"/>
  <c r="AF66" i="1"/>
  <c r="AE66" i="1"/>
  <c r="AH66" i="1" s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I65" i="1"/>
  <c r="AH65" i="1"/>
  <c r="AF65" i="1"/>
  <c r="AE65" i="1"/>
  <c r="AD65" i="1"/>
  <c r="AC65" i="1"/>
  <c r="AC63" i="1" s="1"/>
  <c r="AB65" i="1"/>
  <c r="AA65" i="1"/>
  <c r="Z65" i="1"/>
  <c r="Y65" i="1"/>
  <c r="Y63" i="1" s="1"/>
  <c r="X65" i="1"/>
  <c r="W65" i="1"/>
  <c r="V65" i="1"/>
  <c r="U65" i="1"/>
  <c r="U63" i="1" s="1"/>
  <c r="T65" i="1"/>
  <c r="S65" i="1"/>
  <c r="R65" i="1"/>
  <c r="Q65" i="1"/>
  <c r="Q63" i="1" s="1"/>
  <c r="P65" i="1"/>
  <c r="O65" i="1"/>
  <c r="N65" i="1"/>
  <c r="M65" i="1"/>
  <c r="M63" i="1" s="1"/>
  <c r="L65" i="1"/>
  <c r="K65" i="1"/>
  <c r="J65" i="1"/>
  <c r="I65" i="1"/>
  <c r="I63" i="1" s="1"/>
  <c r="H65" i="1"/>
  <c r="G65" i="1"/>
  <c r="F65" i="1"/>
  <c r="E65" i="1"/>
  <c r="E63" i="1" s="1"/>
  <c r="D65" i="1"/>
  <c r="AF64" i="1"/>
  <c r="AE64" i="1"/>
  <c r="AD64" i="1"/>
  <c r="AC64" i="1"/>
  <c r="AB64" i="1"/>
  <c r="AB63" i="1" s="1"/>
  <c r="AA64" i="1"/>
  <c r="Z64" i="1"/>
  <c r="Y64" i="1"/>
  <c r="X64" i="1"/>
  <c r="X63" i="1" s="1"/>
  <c r="W64" i="1"/>
  <c r="V64" i="1"/>
  <c r="U64" i="1"/>
  <c r="T64" i="1"/>
  <c r="T63" i="1" s="1"/>
  <c r="S64" i="1"/>
  <c r="R64" i="1"/>
  <c r="Q64" i="1"/>
  <c r="P64" i="1"/>
  <c r="P63" i="1" s="1"/>
  <c r="O64" i="1"/>
  <c r="N64" i="1"/>
  <c r="M64" i="1"/>
  <c r="L64" i="1"/>
  <c r="L63" i="1" s="1"/>
  <c r="K64" i="1"/>
  <c r="J64" i="1"/>
  <c r="I64" i="1"/>
  <c r="H64" i="1"/>
  <c r="H63" i="1" s="1"/>
  <c r="G64" i="1"/>
  <c r="F64" i="1"/>
  <c r="E64" i="1"/>
  <c r="D64" i="1"/>
  <c r="D63" i="1" s="1"/>
  <c r="AE63" i="1"/>
  <c r="AD63" i="1"/>
  <c r="AA63" i="1"/>
  <c r="Z63" i="1"/>
  <c r="W63" i="1"/>
  <c r="V63" i="1"/>
  <c r="S63" i="1"/>
  <c r="R63" i="1"/>
  <c r="O63" i="1"/>
  <c r="N63" i="1"/>
  <c r="K63" i="1"/>
  <c r="J63" i="1"/>
  <c r="G63" i="1"/>
  <c r="F63" i="1"/>
  <c r="AI62" i="1"/>
  <c r="AF62" i="1"/>
  <c r="AH62" i="1" s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I61" i="1"/>
  <c r="AH61" i="1"/>
  <c r="AF61" i="1"/>
  <c r="AF73" i="1" s="1"/>
  <c r="AI73" i="1" s="1"/>
  <c r="AE61" i="1"/>
  <c r="AD61" i="1"/>
  <c r="AC61" i="1"/>
  <c r="AB61" i="1"/>
  <c r="AB73" i="1" s="1"/>
  <c r="AA61" i="1"/>
  <c r="Z61" i="1"/>
  <c r="Y61" i="1"/>
  <c r="Y73" i="1" s="1"/>
  <c r="X61" i="1"/>
  <c r="X73" i="1" s="1"/>
  <c r="W61" i="1"/>
  <c r="V61" i="1"/>
  <c r="U61" i="1"/>
  <c r="U73" i="1" s="1"/>
  <c r="T61" i="1"/>
  <c r="T73" i="1" s="1"/>
  <c r="S61" i="1"/>
  <c r="R61" i="1"/>
  <c r="Q61" i="1"/>
  <c r="Q73" i="1" s="1"/>
  <c r="P61" i="1"/>
  <c r="P73" i="1" s="1"/>
  <c r="O61" i="1"/>
  <c r="N61" i="1"/>
  <c r="M61" i="1"/>
  <c r="L61" i="1"/>
  <c r="L73" i="1" s="1"/>
  <c r="K61" i="1"/>
  <c r="J61" i="1"/>
  <c r="I61" i="1"/>
  <c r="I73" i="1" s="1"/>
  <c r="H61" i="1"/>
  <c r="H73" i="1" s="1"/>
  <c r="G61" i="1"/>
  <c r="F61" i="1"/>
  <c r="E61" i="1"/>
  <c r="E73" i="1" s="1"/>
  <c r="D61" i="1"/>
  <c r="D73" i="1" s="1"/>
  <c r="AI60" i="1"/>
  <c r="AH60" i="1"/>
  <c r="AI56" i="1"/>
  <c r="AF56" i="1"/>
  <c r="AE56" i="1"/>
  <c r="AH56" i="1" s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I55" i="1"/>
  <c r="AH55" i="1"/>
  <c r="AF55" i="1"/>
  <c r="AE55" i="1"/>
  <c r="AD55" i="1"/>
  <c r="AD54" i="1" s="1"/>
  <c r="AC55" i="1"/>
  <c r="AC54" i="1" s="1"/>
  <c r="AB55" i="1"/>
  <c r="AA55" i="1"/>
  <c r="Z55" i="1"/>
  <c r="Z54" i="1" s="1"/>
  <c r="Y55" i="1"/>
  <c r="Y54" i="1" s="1"/>
  <c r="X55" i="1"/>
  <c r="W55" i="1"/>
  <c r="V55" i="1"/>
  <c r="V54" i="1" s="1"/>
  <c r="U55" i="1"/>
  <c r="U54" i="1" s="1"/>
  <c r="T55" i="1"/>
  <c r="S55" i="1"/>
  <c r="R55" i="1"/>
  <c r="R54" i="1" s="1"/>
  <c r="Q55" i="1"/>
  <c r="Q54" i="1" s="1"/>
  <c r="P55" i="1"/>
  <c r="O55" i="1"/>
  <c r="N55" i="1"/>
  <c r="N54" i="1" s="1"/>
  <c r="M55" i="1"/>
  <c r="M54" i="1" s="1"/>
  <c r="L55" i="1"/>
  <c r="K55" i="1"/>
  <c r="J55" i="1"/>
  <c r="J54" i="1" s="1"/>
  <c r="I55" i="1"/>
  <c r="I54" i="1" s="1"/>
  <c r="H55" i="1"/>
  <c r="G55" i="1"/>
  <c r="F55" i="1"/>
  <c r="F54" i="1" s="1"/>
  <c r="E55" i="1"/>
  <c r="E54" i="1" s="1"/>
  <c r="D55" i="1"/>
  <c r="AF54" i="1"/>
  <c r="AE54" i="1"/>
  <c r="AB54" i="1"/>
  <c r="AA54" i="1"/>
  <c r="X54" i="1"/>
  <c r="W54" i="1"/>
  <c r="T54" i="1"/>
  <c r="S54" i="1"/>
  <c r="P54" i="1"/>
  <c r="O54" i="1"/>
  <c r="L54" i="1"/>
  <c r="K54" i="1"/>
  <c r="H54" i="1"/>
  <c r="G54" i="1"/>
  <c r="D54" i="1"/>
  <c r="AF53" i="1"/>
  <c r="AI53" i="1" s="1"/>
  <c r="AE53" i="1"/>
  <c r="AD53" i="1"/>
  <c r="AC53" i="1"/>
  <c r="AB53" i="1"/>
  <c r="AA53" i="1"/>
  <c r="Z53" i="1"/>
  <c r="Y53" i="1"/>
  <c r="X53" i="1"/>
  <c r="W53" i="1"/>
  <c r="W46" i="1" s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G46" i="1" s="1"/>
  <c r="F53" i="1"/>
  <c r="E53" i="1"/>
  <c r="D53" i="1"/>
  <c r="AI52" i="1"/>
  <c r="AF52" i="1"/>
  <c r="AE52" i="1"/>
  <c r="AH52" i="1" s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I51" i="1"/>
  <c r="AH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F50" i="1"/>
  <c r="AE50" i="1"/>
  <c r="AD50" i="1"/>
  <c r="AC50" i="1"/>
  <c r="AB50" i="1"/>
  <c r="AB46" i="1" s="1"/>
  <c r="AA50" i="1"/>
  <c r="Z50" i="1"/>
  <c r="Y50" i="1"/>
  <c r="X50" i="1"/>
  <c r="X46" i="1" s="1"/>
  <c r="W50" i="1"/>
  <c r="V50" i="1"/>
  <c r="U50" i="1"/>
  <c r="T50" i="1"/>
  <c r="S50" i="1"/>
  <c r="R50" i="1"/>
  <c r="Q50" i="1"/>
  <c r="P50" i="1"/>
  <c r="P46" i="1" s="1"/>
  <c r="O50" i="1"/>
  <c r="N50" i="1"/>
  <c r="M50" i="1"/>
  <c r="L50" i="1"/>
  <c r="L46" i="1" s="1"/>
  <c r="K50" i="1"/>
  <c r="J50" i="1"/>
  <c r="I50" i="1"/>
  <c r="H50" i="1"/>
  <c r="H46" i="1" s="1"/>
  <c r="G50" i="1"/>
  <c r="F50" i="1"/>
  <c r="E50" i="1"/>
  <c r="D50" i="1"/>
  <c r="AF49" i="1"/>
  <c r="AI49" i="1" s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I48" i="1"/>
  <c r="AF48" i="1"/>
  <c r="AE48" i="1"/>
  <c r="AH48" i="1" s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I47" i="1"/>
  <c r="AH47" i="1"/>
  <c r="AF47" i="1"/>
  <c r="AE47" i="1"/>
  <c r="AD47" i="1"/>
  <c r="AD46" i="1" s="1"/>
  <c r="AC47" i="1"/>
  <c r="AB47" i="1"/>
  <c r="AA47" i="1"/>
  <c r="Z47" i="1"/>
  <c r="Z46" i="1" s="1"/>
  <c r="Y47" i="1"/>
  <c r="X47" i="1"/>
  <c r="W47" i="1"/>
  <c r="V47" i="1"/>
  <c r="V46" i="1" s="1"/>
  <c r="U47" i="1"/>
  <c r="T47" i="1"/>
  <c r="S47" i="1"/>
  <c r="R47" i="1"/>
  <c r="R46" i="1" s="1"/>
  <c r="Q47" i="1"/>
  <c r="Q46" i="1" s="1"/>
  <c r="P47" i="1"/>
  <c r="O47" i="1"/>
  <c r="N47" i="1"/>
  <c r="N46" i="1" s="1"/>
  <c r="M47" i="1"/>
  <c r="L47" i="1"/>
  <c r="K47" i="1"/>
  <c r="J47" i="1"/>
  <c r="J46" i="1" s="1"/>
  <c r="I47" i="1"/>
  <c r="H47" i="1"/>
  <c r="G47" i="1"/>
  <c r="F47" i="1"/>
  <c r="F46" i="1" s="1"/>
  <c r="E47" i="1"/>
  <c r="D47" i="1"/>
  <c r="AF46" i="1"/>
  <c r="AC46" i="1"/>
  <c r="AA46" i="1"/>
  <c r="Y46" i="1"/>
  <c r="U46" i="1"/>
  <c r="T46" i="1"/>
  <c r="S46" i="1"/>
  <c r="O46" i="1"/>
  <c r="M46" i="1"/>
  <c r="K46" i="1"/>
  <c r="I46" i="1"/>
  <c r="E46" i="1"/>
  <c r="D46" i="1"/>
  <c r="AI45" i="1"/>
  <c r="AF45" i="1"/>
  <c r="AH45" i="1" s="1"/>
  <c r="AE45" i="1"/>
  <c r="AE42" i="1" s="1"/>
  <c r="AD45" i="1"/>
  <c r="AC45" i="1"/>
  <c r="AB45" i="1"/>
  <c r="AA45" i="1"/>
  <c r="AA42" i="1" s="1"/>
  <c r="AA57" i="1" s="1"/>
  <c r="Z45" i="1"/>
  <c r="Y45" i="1"/>
  <c r="X45" i="1"/>
  <c r="W45" i="1"/>
  <c r="W42" i="1" s="1"/>
  <c r="V45" i="1"/>
  <c r="U45" i="1"/>
  <c r="T45" i="1"/>
  <c r="S45" i="1"/>
  <c r="S42" i="1" s="1"/>
  <c r="S57" i="1" s="1"/>
  <c r="R45" i="1"/>
  <c r="Q45" i="1"/>
  <c r="P45" i="1"/>
  <c r="O45" i="1"/>
  <c r="O42" i="1" s="1"/>
  <c r="O57" i="1" s="1"/>
  <c r="N45" i="1"/>
  <c r="M45" i="1"/>
  <c r="L45" i="1"/>
  <c r="K45" i="1"/>
  <c r="K42" i="1" s="1"/>
  <c r="K57" i="1" s="1"/>
  <c r="J45" i="1"/>
  <c r="I45" i="1"/>
  <c r="H45" i="1"/>
  <c r="G45" i="1"/>
  <c r="G42" i="1" s="1"/>
  <c r="F45" i="1"/>
  <c r="E45" i="1"/>
  <c r="D45" i="1"/>
  <c r="AI44" i="1"/>
  <c r="AH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H43" i="1"/>
  <c r="AF43" i="1"/>
  <c r="AI43" i="1" s="1"/>
  <c r="AE43" i="1"/>
  <c r="AD43" i="1"/>
  <c r="AD42" i="1" s="1"/>
  <c r="AD57" i="1" s="1"/>
  <c r="AC43" i="1"/>
  <c r="AC42" i="1" s="1"/>
  <c r="AC57" i="1" s="1"/>
  <c r="AB43" i="1"/>
  <c r="AA43" i="1"/>
  <c r="Z43" i="1"/>
  <c r="Z42" i="1" s="1"/>
  <c r="Z57" i="1" s="1"/>
  <c r="Y43" i="1"/>
  <c r="Y42" i="1" s="1"/>
  <c r="Y57" i="1" s="1"/>
  <c r="X43" i="1"/>
  <c r="W43" i="1"/>
  <c r="V43" i="1"/>
  <c r="V42" i="1" s="1"/>
  <c r="V57" i="1" s="1"/>
  <c r="U43" i="1"/>
  <c r="U42" i="1" s="1"/>
  <c r="U57" i="1" s="1"/>
  <c r="T43" i="1"/>
  <c r="S43" i="1"/>
  <c r="R43" i="1"/>
  <c r="R42" i="1" s="1"/>
  <c r="R57" i="1" s="1"/>
  <c r="Q43" i="1"/>
  <c r="Q42" i="1" s="1"/>
  <c r="Q57" i="1" s="1"/>
  <c r="P43" i="1"/>
  <c r="O43" i="1"/>
  <c r="N43" i="1"/>
  <c r="N42" i="1" s="1"/>
  <c r="N57" i="1" s="1"/>
  <c r="M43" i="1"/>
  <c r="M42" i="1" s="1"/>
  <c r="M57" i="1" s="1"/>
  <c r="L43" i="1"/>
  <c r="K43" i="1"/>
  <c r="J43" i="1"/>
  <c r="J42" i="1" s="1"/>
  <c r="J57" i="1" s="1"/>
  <c r="I43" i="1"/>
  <c r="I42" i="1" s="1"/>
  <c r="I57" i="1" s="1"/>
  <c r="H43" i="1"/>
  <c r="G43" i="1"/>
  <c r="F43" i="1"/>
  <c r="F42" i="1" s="1"/>
  <c r="F57" i="1" s="1"/>
  <c r="E43" i="1"/>
  <c r="E42" i="1" s="1"/>
  <c r="E57" i="1" s="1"/>
  <c r="D43" i="1"/>
  <c r="AF42" i="1"/>
  <c r="AF57" i="1" s="1"/>
  <c r="AB42" i="1"/>
  <c r="X42" i="1"/>
  <c r="T42" i="1"/>
  <c r="T57" i="1" s="1"/>
  <c r="P42" i="1"/>
  <c r="L42" i="1"/>
  <c r="H42" i="1"/>
  <c r="D42" i="1"/>
  <c r="D57" i="1" s="1"/>
  <c r="AI41" i="1"/>
  <c r="AH41" i="1"/>
  <c r="AI29" i="1"/>
  <c r="AH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H28" i="1"/>
  <c r="AF28" i="1"/>
  <c r="AI28" i="1" s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F27" i="1"/>
  <c r="AI27" i="1" s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I26" i="1"/>
  <c r="AF26" i="1"/>
  <c r="AH26" i="1" s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I25" i="1"/>
  <c r="AH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H24" i="1"/>
  <c r="AF24" i="1"/>
  <c r="AI24" i="1" s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F22" i="1"/>
  <c r="AI22" i="1" s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I21" i="1"/>
  <c r="AF21" i="1"/>
  <c r="AH21" i="1" s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I20" i="1"/>
  <c r="AH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F18" i="1"/>
  <c r="AI18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I17" i="1"/>
  <c r="AF17" i="1"/>
  <c r="AH17" i="1" s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I16" i="1"/>
  <c r="AH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H15" i="1"/>
  <c r="AF15" i="1"/>
  <c r="AF19" i="1" s="1"/>
  <c r="AE15" i="1"/>
  <c r="AE19" i="1" s="1"/>
  <c r="AD15" i="1"/>
  <c r="AD19" i="1" s="1"/>
  <c r="AC15" i="1"/>
  <c r="AC19" i="1" s="1"/>
  <c r="AB15" i="1"/>
  <c r="AB19" i="1" s="1"/>
  <c r="AA15" i="1"/>
  <c r="AA19" i="1" s="1"/>
  <c r="Z15" i="1"/>
  <c r="Z19" i="1" s="1"/>
  <c r="Y15" i="1"/>
  <c r="Y19" i="1" s="1"/>
  <c r="X15" i="1"/>
  <c r="X19" i="1" s="1"/>
  <c r="W15" i="1"/>
  <c r="W19" i="1" s="1"/>
  <c r="V15" i="1"/>
  <c r="V19" i="1" s="1"/>
  <c r="U15" i="1"/>
  <c r="U19" i="1" s="1"/>
  <c r="T15" i="1"/>
  <c r="T19" i="1" s="1"/>
  <c r="S15" i="1"/>
  <c r="S19" i="1" s="1"/>
  <c r="R15" i="1"/>
  <c r="R19" i="1" s="1"/>
  <c r="Q15" i="1"/>
  <c r="Q19" i="1" s="1"/>
  <c r="P15" i="1"/>
  <c r="P19" i="1" s="1"/>
  <c r="O15" i="1"/>
  <c r="O19" i="1" s="1"/>
  <c r="N15" i="1"/>
  <c r="N19" i="1" s="1"/>
  <c r="M15" i="1"/>
  <c r="M19" i="1" s="1"/>
  <c r="L15" i="1"/>
  <c r="L19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E19" i="1" s="1"/>
  <c r="D15" i="1"/>
  <c r="D19" i="1" s="1"/>
  <c r="AF13" i="1"/>
  <c r="AI13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I12" i="1"/>
  <c r="AF12" i="1"/>
  <c r="AH12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I11" i="1"/>
  <c r="AH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E3" i="1"/>
  <c r="E10" i="1" s="1"/>
  <c r="G57" i="1" l="1"/>
  <c r="W57" i="1"/>
  <c r="AH46" i="1"/>
  <c r="E163" i="1"/>
  <c r="E153" i="1"/>
  <c r="E175" i="1"/>
  <c r="E98" i="1"/>
  <c r="E125" i="1"/>
  <c r="E141" i="1"/>
  <c r="E109" i="1"/>
  <c r="E120" i="1"/>
  <c r="E83" i="1"/>
  <c r="E60" i="1"/>
  <c r="E41" i="1"/>
  <c r="AH19" i="1"/>
  <c r="AI19" i="1"/>
  <c r="P57" i="1"/>
  <c r="D163" i="1"/>
  <c r="D153" i="1"/>
  <c r="D141" i="1"/>
  <c r="D120" i="1"/>
  <c r="D175" i="1"/>
  <c r="D125" i="1"/>
  <c r="D83" i="1"/>
  <c r="D98" i="1"/>
  <c r="AH13" i="1"/>
  <c r="AI15" i="1"/>
  <c r="AH18" i="1"/>
  <c r="AH22" i="1"/>
  <c r="AH27" i="1"/>
  <c r="D41" i="1"/>
  <c r="AH42" i="1"/>
  <c r="AI54" i="1"/>
  <c r="AH54" i="1"/>
  <c r="AI72" i="1"/>
  <c r="AH72" i="1"/>
  <c r="AH73" i="1"/>
  <c r="AH75" i="1"/>
  <c r="AI85" i="1"/>
  <c r="AH85" i="1"/>
  <c r="AH90" i="1"/>
  <c r="AI90" i="1"/>
  <c r="D109" i="1"/>
  <c r="AI169" i="1"/>
  <c r="AH169" i="1"/>
  <c r="H57" i="1"/>
  <c r="AB57" i="1"/>
  <c r="AI57" i="1" s="1"/>
  <c r="AH92" i="1"/>
  <c r="AI92" i="1"/>
  <c r="AH178" i="1"/>
  <c r="AE176" i="1"/>
  <c r="AH176" i="1" s="1"/>
  <c r="F3" i="1"/>
  <c r="AI42" i="1"/>
  <c r="AE46" i="1"/>
  <c r="AE57" i="1" s="1"/>
  <c r="AH57" i="1" s="1"/>
  <c r="D60" i="1"/>
  <c r="F73" i="1"/>
  <c r="J73" i="1"/>
  <c r="N73" i="1"/>
  <c r="R73" i="1"/>
  <c r="V73" i="1"/>
  <c r="Z73" i="1"/>
  <c r="AD73" i="1"/>
  <c r="AI68" i="1"/>
  <c r="AH68" i="1"/>
  <c r="AE89" i="1"/>
  <c r="AH84" i="1"/>
  <c r="L57" i="1"/>
  <c r="X57" i="1"/>
  <c r="AI46" i="1"/>
  <c r="AI50" i="1"/>
  <c r="AH50" i="1"/>
  <c r="G73" i="1"/>
  <c r="K73" i="1"/>
  <c r="O73" i="1"/>
  <c r="S73" i="1"/>
  <c r="W73" i="1"/>
  <c r="AA73" i="1"/>
  <c r="AE73" i="1"/>
  <c r="AI64" i="1"/>
  <c r="AH64" i="1"/>
  <c r="AF63" i="1"/>
  <c r="AI76" i="1"/>
  <c r="AH76" i="1"/>
  <c r="AI100" i="1"/>
  <c r="AH100" i="1"/>
  <c r="AI102" i="1"/>
  <c r="AH102" i="1"/>
  <c r="H89" i="1"/>
  <c r="L89" i="1"/>
  <c r="P89" i="1"/>
  <c r="T89" i="1"/>
  <c r="X89" i="1"/>
  <c r="AB89" i="1"/>
  <c r="AF89" i="1"/>
  <c r="F129" i="1"/>
  <c r="F132" i="1" s="1"/>
  <c r="J129" i="1"/>
  <c r="J132" i="1" s="1"/>
  <c r="N129" i="1"/>
  <c r="N132" i="1" s="1"/>
  <c r="R129" i="1"/>
  <c r="R132" i="1" s="1"/>
  <c r="V129" i="1"/>
  <c r="V132" i="1" s="1"/>
  <c r="Z129" i="1"/>
  <c r="Z132" i="1" s="1"/>
  <c r="AD129" i="1"/>
  <c r="AD132" i="1" s="1"/>
  <c r="AH49" i="1"/>
  <c r="AH53" i="1"/>
  <c r="AH67" i="1"/>
  <c r="AH71" i="1"/>
  <c r="AI101" i="1"/>
  <c r="AH101" i="1"/>
  <c r="AI113" i="1"/>
  <c r="AH113" i="1"/>
  <c r="AE160" i="1"/>
  <c r="AH154" i="1"/>
  <c r="F89" i="1"/>
  <c r="J89" i="1"/>
  <c r="N89" i="1"/>
  <c r="R89" i="1"/>
  <c r="V89" i="1"/>
  <c r="Z89" i="1"/>
  <c r="AD89" i="1"/>
  <c r="AI126" i="1"/>
  <c r="AF129" i="1"/>
  <c r="AH126" i="1"/>
  <c r="AI130" i="1"/>
  <c r="AH130" i="1"/>
  <c r="AF105" i="1"/>
  <c r="AI146" i="1"/>
  <c r="AH146" i="1"/>
  <c r="D160" i="1"/>
  <c r="H160" i="1"/>
  <c r="L160" i="1"/>
  <c r="P160" i="1"/>
  <c r="T160" i="1"/>
  <c r="X160" i="1"/>
  <c r="AB160" i="1"/>
  <c r="AF160" i="1"/>
  <c r="E172" i="1"/>
  <c r="I172" i="1"/>
  <c r="M172" i="1"/>
  <c r="Q172" i="1"/>
  <c r="U172" i="1"/>
  <c r="Y172" i="1"/>
  <c r="AC172" i="1"/>
  <c r="AI165" i="1"/>
  <c r="AH165" i="1"/>
  <c r="AI179" i="1"/>
  <c r="AH179" i="1"/>
  <c r="AI142" i="1"/>
  <c r="AH142" i="1"/>
  <c r="AI159" i="1"/>
  <c r="AH159" i="1"/>
  <c r="F160" i="1"/>
  <c r="J160" i="1"/>
  <c r="N160" i="1"/>
  <c r="R160" i="1"/>
  <c r="V160" i="1"/>
  <c r="Z160" i="1"/>
  <c r="AD160" i="1"/>
  <c r="AI155" i="1"/>
  <c r="AH155" i="1"/>
  <c r="AF172" i="1"/>
  <c r="AH183" i="1"/>
  <c r="AI63" i="1" l="1"/>
  <c r="AH63" i="1"/>
  <c r="AI105" i="1"/>
  <c r="AH105" i="1"/>
  <c r="AF132" i="1"/>
  <c r="AI129" i="1"/>
  <c r="AH129" i="1"/>
  <c r="F10" i="1"/>
  <c r="G3" i="1"/>
  <c r="AI172" i="1"/>
  <c r="AH172" i="1"/>
  <c r="AI160" i="1"/>
  <c r="AH160" i="1"/>
  <c r="AI89" i="1"/>
  <c r="AH89" i="1"/>
  <c r="F141" i="1" l="1"/>
  <c r="F175" i="1"/>
  <c r="F163" i="1"/>
  <c r="F125" i="1"/>
  <c r="F109" i="1"/>
  <c r="F120" i="1"/>
  <c r="F153" i="1"/>
  <c r="F98" i="1"/>
  <c r="F60" i="1"/>
  <c r="F41" i="1"/>
  <c r="F83" i="1"/>
  <c r="G10" i="1"/>
  <c r="H3" i="1"/>
  <c r="AH132" i="1"/>
  <c r="AI132" i="1"/>
  <c r="G175" i="1" l="1"/>
  <c r="G163" i="1"/>
  <c r="G153" i="1"/>
  <c r="G109" i="1"/>
  <c r="G141" i="1"/>
  <c r="G120" i="1"/>
  <c r="G98" i="1"/>
  <c r="G60" i="1"/>
  <c r="G125" i="1"/>
  <c r="G83" i="1"/>
  <c r="G41" i="1"/>
  <c r="I3" i="1"/>
  <c r="H10" i="1"/>
  <c r="I10" i="1" l="1"/>
  <c r="J3" i="1"/>
  <c r="H163" i="1"/>
  <c r="H153" i="1"/>
  <c r="H141" i="1"/>
  <c r="H120" i="1"/>
  <c r="H175" i="1"/>
  <c r="H125" i="1"/>
  <c r="H98" i="1"/>
  <c r="H83" i="1"/>
  <c r="H109" i="1"/>
  <c r="H60" i="1"/>
  <c r="H41" i="1"/>
  <c r="J10" i="1" l="1"/>
  <c r="K3" i="1"/>
  <c r="I163" i="1"/>
  <c r="I153" i="1"/>
  <c r="I175" i="1"/>
  <c r="I141" i="1"/>
  <c r="I98" i="1"/>
  <c r="I125" i="1"/>
  <c r="I109" i="1"/>
  <c r="I83" i="1"/>
  <c r="I60" i="1"/>
  <c r="I120" i="1"/>
  <c r="I41" i="1"/>
  <c r="K10" i="1" l="1"/>
  <c r="L3" i="1"/>
  <c r="J141" i="1"/>
  <c r="J175" i="1"/>
  <c r="J125" i="1"/>
  <c r="J109" i="1"/>
  <c r="J153" i="1"/>
  <c r="J120" i="1"/>
  <c r="J60" i="1"/>
  <c r="J83" i="1"/>
  <c r="J41" i="1"/>
  <c r="J163" i="1"/>
  <c r="J98" i="1"/>
  <c r="M3" i="1" l="1"/>
  <c r="L10" i="1"/>
  <c r="K175" i="1"/>
  <c r="K163" i="1"/>
  <c r="K153" i="1"/>
  <c r="K109" i="1"/>
  <c r="K120" i="1"/>
  <c r="K98" i="1"/>
  <c r="K141" i="1"/>
  <c r="K125" i="1"/>
  <c r="K60" i="1"/>
  <c r="K83" i="1"/>
  <c r="K41" i="1"/>
  <c r="L163" i="1" l="1"/>
  <c r="L153" i="1"/>
  <c r="L141" i="1"/>
  <c r="L175" i="1"/>
  <c r="L120" i="1"/>
  <c r="L125" i="1"/>
  <c r="L109" i="1"/>
  <c r="L83" i="1"/>
  <c r="L98" i="1"/>
  <c r="L60" i="1"/>
  <c r="L41" i="1"/>
  <c r="M10" i="1"/>
  <c r="N3" i="1"/>
  <c r="M163" i="1" l="1"/>
  <c r="M153" i="1"/>
  <c r="M175" i="1"/>
  <c r="M98" i="1"/>
  <c r="M125" i="1"/>
  <c r="M141" i="1"/>
  <c r="M109" i="1"/>
  <c r="M83" i="1"/>
  <c r="M120" i="1"/>
  <c r="M60" i="1"/>
  <c r="M41" i="1"/>
  <c r="N10" i="1"/>
  <c r="O3" i="1"/>
  <c r="N141" i="1" l="1"/>
  <c r="N175" i="1"/>
  <c r="N125" i="1"/>
  <c r="N153" i="1"/>
  <c r="N109" i="1"/>
  <c r="N163" i="1"/>
  <c r="N120" i="1"/>
  <c r="N98" i="1"/>
  <c r="N60" i="1"/>
  <c r="N41" i="1"/>
  <c r="N83" i="1"/>
  <c r="O10" i="1"/>
  <c r="P3" i="1"/>
  <c r="O175" i="1" l="1"/>
  <c r="O163" i="1"/>
  <c r="O153" i="1"/>
  <c r="O109" i="1"/>
  <c r="O141" i="1"/>
  <c r="O120" i="1"/>
  <c r="O98" i="1"/>
  <c r="O60" i="1"/>
  <c r="O83" i="1"/>
  <c r="O41" i="1"/>
  <c r="O125" i="1"/>
  <c r="Q3" i="1"/>
  <c r="P10" i="1"/>
  <c r="Q10" i="1" l="1"/>
  <c r="R3" i="1"/>
  <c r="P163" i="1"/>
  <c r="P153" i="1"/>
  <c r="P141" i="1"/>
  <c r="P120" i="1"/>
  <c r="P125" i="1"/>
  <c r="P109" i="1"/>
  <c r="P98" i="1"/>
  <c r="P83" i="1"/>
  <c r="P175" i="1"/>
  <c r="P60" i="1"/>
  <c r="P41" i="1"/>
  <c r="R10" i="1" l="1"/>
  <c r="S3" i="1"/>
  <c r="Q163" i="1"/>
  <c r="Q153" i="1"/>
  <c r="Q175" i="1"/>
  <c r="Q141" i="1"/>
  <c r="Q98" i="1"/>
  <c r="Q125" i="1"/>
  <c r="Q109" i="1"/>
  <c r="Q83" i="1"/>
  <c r="Q120" i="1"/>
  <c r="Q60" i="1"/>
  <c r="Q41" i="1"/>
  <c r="S10" i="1" l="1"/>
  <c r="T3" i="1"/>
  <c r="R141" i="1"/>
  <c r="R175" i="1"/>
  <c r="R153" i="1"/>
  <c r="R125" i="1"/>
  <c r="R163" i="1"/>
  <c r="R109" i="1"/>
  <c r="R120" i="1"/>
  <c r="R60" i="1"/>
  <c r="R41" i="1"/>
  <c r="R98" i="1"/>
  <c r="R83" i="1"/>
  <c r="U3" i="1" l="1"/>
  <c r="T10" i="1"/>
  <c r="S175" i="1"/>
  <c r="S163" i="1"/>
  <c r="S153" i="1"/>
  <c r="S109" i="1"/>
  <c r="S120" i="1"/>
  <c r="S98" i="1"/>
  <c r="S60" i="1"/>
  <c r="S125" i="1"/>
  <c r="S83" i="1"/>
  <c r="S141" i="1"/>
  <c r="S41" i="1"/>
  <c r="T163" i="1" l="1"/>
  <c r="T153" i="1"/>
  <c r="T141" i="1"/>
  <c r="T120" i="1"/>
  <c r="T175" i="1"/>
  <c r="T125" i="1"/>
  <c r="T83" i="1"/>
  <c r="T98" i="1"/>
  <c r="T109" i="1"/>
  <c r="T60" i="1"/>
  <c r="T41" i="1"/>
  <c r="U10" i="1"/>
  <c r="V3" i="1"/>
  <c r="U163" i="1" l="1"/>
  <c r="U153" i="1"/>
  <c r="U175" i="1"/>
  <c r="U98" i="1"/>
  <c r="U125" i="1"/>
  <c r="U141" i="1"/>
  <c r="U109" i="1"/>
  <c r="U120" i="1"/>
  <c r="U83" i="1"/>
  <c r="U60" i="1"/>
  <c r="U41" i="1"/>
  <c r="V10" i="1"/>
  <c r="W3" i="1"/>
  <c r="V141" i="1" l="1"/>
  <c r="V175" i="1"/>
  <c r="V163" i="1"/>
  <c r="V125" i="1"/>
  <c r="V109" i="1"/>
  <c r="V120" i="1"/>
  <c r="V98" i="1"/>
  <c r="V60" i="1"/>
  <c r="V41" i="1"/>
  <c r="V153" i="1"/>
  <c r="V83" i="1"/>
  <c r="X3" i="1"/>
  <c r="W10" i="1"/>
  <c r="Y3" i="1" l="1"/>
  <c r="X10" i="1"/>
  <c r="W175" i="1"/>
  <c r="W163" i="1"/>
  <c r="W153" i="1"/>
  <c r="W109" i="1"/>
  <c r="W141" i="1"/>
  <c r="W120" i="1"/>
  <c r="W98" i="1"/>
  <c r="W60" i="1"/>
  <c r="W125" i="1"/>
  <c r="W83" i="1"/>
  <c r="W41" i="1"/>
  <c r="X163" i="1" l="1"/>
  <c r="X153" i="1"/>
  <c r="X141" i="1"/>
  <c r="X120" i="1"/>
  <c r="X175" i="1"/>
  <c r="X125" i="1"/>
  <c r="X98" i="1"/>
  <c r="X83" i="1"/>
  <c r="X109" i="1"/>
  <c r="X60" i="1"/>
  <c r="X41" i="1"/>
  <c r="Y10" i="1"/>
  <c r="Z3" i="1"/>
  <c r="Y163" i="1" l="1"/>
  <c r="Y153" i="1"/>
  <c r="Y175" i="1"/>
  <c r="Y141" i="1"/>
  <c r="Y98" i="1"/>
  <c r="Y125" i="1"/>
  <c r="Y109" i="1"/>
  <c r="Y83" i="1"/>
  <c r="Y60" i="1"/>
  <c r="Y120" i="1"/>
  <c r="Y41" i="1"/>
  <c r="Z10" i="1"/>
  <c r="AA3" i="1"/>
  <c r="Z141" i="1" l="1"/>
  <c r="Z175" i="1"/>
  <c r="Z125" i="1"/>
  <c r="Z109" i="1"/>
  <c r="Z153" i="1"/>
  <c r="Z120" i="1"/>
  <c r="Z60" i="1"/>
  <c r="Z163" i="1"/>
  <c r="Z83" i="1"/>
  <c r="Z41" i="1"/>
  <c r="Z98" i="1"/>
  <c r="AA10" i="1"/>
  <c r="AB3" i="1"/>
  <c r="AA175" i="1" l="1"/>
  <c r="AA163" i="1"/>
  <c r="AA153" i="1"/>
  <c r="AA109" i="1"/>
  <c r="AA120" i="1"/>
  <c r="AA98" i="1"/>
  <c r="AA125" i="1"/>
  <c r="AA60" i="1"/>
  <c r="AA141" i="1"/>
  <c r="AA83" i="1"/>
  <c r="AA41" i="1"/>
  <c r="AC3" i="1"/>
  <c r="AB10" i="1"/>
  <c r="AC10" i="1" l="1"/>
  <c r="AD3" i="1"/>
  <c r="AB163" i="1"/>
  <c r="AB153" i="1"/>
  <c r="AB141" i="1"/>
  <c r="AB175" i="1"/>
  <c r="AB120" i="1"/>
  <c r="AB125" i="1"/>
  <c r="AB109" i="1"/>
  <c r="AB83" i="1"/>
  <c r="AB98" i="1"/>
  <c r="AB60" i="1"/>
  <c r="AB41" i="1"/>
  <c r="AD10" i="1" l="1"/>
  <c r="AE3" i="1"/>
  <c r="AC163" i="1"/>
  <c r="AC153" i="1"/>
  <c r="AC175" i="1"/>
  <c r="AC98" i="1"/>
  <c r="AC125" i="1"/>
  <c r="AC141" i="1"/>
  <c r="AC109" i="1"/>
  <c r="AC83" i="1"/>
  <c r="AC120" i="1"/>
  <c r="AC60" i="1"/>
  <c r="AC41" i="1"/>
  <c r="AE10" i="1" l="1"/>
  <c r="AF3" i="1"/>
  <c r="AF10" i="1" s="1"/>
  <c r="AD141" i="1"/>
  <c r="AD175" i="1"/>
  <c r="AD125" i="1"/>
  <c r="AD153" i="1"/>
  <c r="AD109" i="1"/>
  <c r="AD163" i="1"/>
  <c r="AD120" i="1"/>
  <c r="AD98" i="1"/>
  <c r="AD60" i="1"/>
  <c r="AD41" i="1"/>
  <c r="AD83" i="1"/>
  <c r="AF163" i="1" l="1"/>
  <c r="AF153" i="1"/>
  <c r="AF141" i="1"/>
  <c r="AF120" i="1"/>
  <c r="AF125" i="1"/>
  <c r="AF109" i="1"/>
  <c r="AF98" i="1"/>
  <c r="AF83" i="1"/>
  <c r="AF175" i="1"/>
  <c r="AF60" i="1"/>
  <c r="AF41" i="1"/>
  <c r="AE175" i="1"/>
  <c r="AE163" i="1"/>
  <c r="AE153" i="1"/>
  <c r="AE109" i="1"/>
  <c r="AE141" i="1"/>
  <c r="AE120" i="1"/>
  <c r="AE98" i="1"/>
  <c r="AE60" i="1"/>
  <c r="AE83" i="1"/>
  <c r="AE41" i="1"/>
  <c r="AE125" i="1"/>
</calcChain>
</file>

<file path=xl/sharedStrings.xml><?xml version="1.0" encoding="utf-8"?>
<sst xmlns="http://schemas.openxmlformats.org/spreadsheetml/2006/main" count="179" uniqueCount="133">
  <si>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</si>
  <si>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</si>
  <si>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</si>
  <si>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</si>
  <si>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</si>
  <si>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</si>
  <si>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</si>
  <si>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</si>
  <si>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</si>
  <si>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</si>
  <si>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</si>
  <si>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</si>
  <si>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</si>
  <si>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</si>
  <si>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</si>
  <si>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</si>
  <si>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</si>
  <si>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</si>
  <si>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</si>
  <si>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</si>
  <si>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</si>
  <si>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</si>
  <si>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</si>
  <si>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</si>
  <si>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</si>
  <si>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</si>
  <si>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</si>
  <si>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</si>
  <si>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</si>
  <si>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</si>
  <si>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</si>
  <si>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</si>
  <si>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</si>
  <si>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</si>
  <si>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</si>
  <si>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</si>
  <si>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</si>
  <si>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</si>
  <si>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</si>
  <si>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</si>
  <si>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</si>
  <si>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</si>
  <si>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</si>
  <si>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</si>
  <si>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</si>
  <si>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</si>
  <si>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</si>
  <si>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</si>
  <si>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</si>
  <si>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</si>
  <si>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</si>
  <si>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</si>
  <si>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</si>
  <si>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</si>
  <si>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</si>
  <si>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</si>
  <si>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</si>
  <si>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</si>
  <si>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</si>
  <si>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</si>
  <si>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</si>
  <si>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</si>
  <si>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</si>
  <si>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</si>
  <si>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</si>
  <si>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</si>
  <si>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</si>
  <si>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</si>
  <si>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</si>
  <si>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</si>
  <si>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</si>
  <si>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</si>
  <si>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</si>
  <si>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</si>
  <si>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</si>
  <si>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</si>
  <si>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</si>
  <si>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</si>
  <si>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</si>
  <si>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</si>
  <si>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</si>
  <si>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</si>
  <si>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</si>
  <si>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</si>
  <si>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</si>
  <si>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</si>
  <si>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</si>
  <si>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</si>
  <si>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</si>
  <si>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</si>
  <si>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</si>
  <si>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</si>
  <si>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</si>
  <si>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</si>
  <si>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</si>
  <si>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</si>
  <si>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</si>
  <si>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</si>
  <si>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</si>
  <si>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</si>
  <si>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</si>
  <si>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</si>
  <si>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</si>
  <si>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</si>
  <si>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</si>
  <si>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</si>
  <si>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</si>
  <si>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</si>
  <si>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</si>
  <si>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</si>
  <si>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</si>
  <si>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</si>
  <si>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</si>
  <si>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</si>
  <si>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</si>
  <si>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</si>
  <si>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</si>
  <si>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</si>
  <si>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</si>
  <si>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</si>
  <si>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Окатыши</t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</si>
  <si>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</si>
  <si>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 xml:space="preserve">  Окатыши</t>
  </si>
  <si>
    <t xml:space="preserve">  Окатыши, (65% Fe )</t>
  </si>
  <si>
    <t xml:space="preserve">  Аглоруда, (52% Fe )</t>
  </si>
  <si>
    <t>Производство стали (c NBH)</t>
  </si>
  <si>
    <t>Производство стали (без NBH)</t>
  </si>
  <si>
    <t>Загрузка производственных мощностей (c NBH)</t>
  </si>
  <si>
    <t>НЛМК США</t>
  </si>
  <si>
    <t>Итого ЖРС</t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</si>
  <si>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</si>
  <si>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r>
      <t>Результаты операционной деятельности ПАО "НЛМК" и основных дочерних компаний за 1 кв. 2019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</si>
  <si>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1 кв. 2019 г.  являются предварительными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</si>
</sst>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3" borderId="0" xfId="1" applyFont="1" applyFill="1"/>
    <xf numFmtId="0" fontId="2" fillId="0" borderId="0" xfId="1" applyFont="1" applyFill="1" applyBorder="1"/>
    <xf numFmtId="164" fontId="2" fillId="2" borderId="0" xfId="1" applyNumberFormat="1" applyFont="1" applyFill="1"/>
    <xf numFmtId="0" fontId="3" fillId="0" borderId="0" xfId="2" applyAlignment="1">
      <alignment vertical="center"/>
    </xf>
    <xf numFmtId="165" fontId="4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9" fillId="0" borderId="0" xfId="1" applyFont="1" applyFill="1" applyBorder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2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2" borderId="2" xfId="4" applyNumberFormat="1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6" borderId="2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Border="1" applyAlignment="1">
      <alignment horizontal="center" vertical="center" wrapText="1"/>
    </xf>
    <xf numFmtId="168" fontId="2" fillId="2" borderId="2" xfId="5" applyNumberFormat="1" applyFont="1" applyFill="1" applyBorder="1" applyAlignment="1">
      <alignment horizontal="center" vertical="center" wrapText="1"/>
    </xf>
    <xf numFmtId="167" fontId="2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2" fillId="2" borderId="2" xfId="6" applyNumberFormat="1" applyFont="1" applyFill="1" applyBorder="1" applyAlignment="1">
      <alignment horizontal="center" vertical="center" wrapText="1"/>
    </xf>
    <xf numFmtId="9" fontId="2" fillId="2" borderId="1" xfId="6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2" fillId="2" borderId="2" xfId="4" applyFont="1" applyFill="1" applyBorder="1" applyAlignment="1">
      <alignment horizontal="center" vertical="center" wrapText="1"/>
    </xf>
    <xf numFmtId="9" fontId="2" fillId="3" borderId="2" xfId="4" applyFont="1" applyFill="1" applyBorder="1" applyAlignment="1">
      <alignment horizontal="center" vertical="center" wrapText="1"/>
    </xf>
    <xf numFmtId="9" fontId="2" fillId="0" borderId="0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9" fontId="2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2" fillId="2" borderId="0" xfId="1" applyNumberFormat="1" applyFont="1" applyFill="1"/>
    <xf numFmtId="9" fontId="2" fillId="2" borderId="0" xfId="7" applyFont="1" applyFill="1"/>
    <xf numFmtId="9" fontId="2" fillId="2" borderId="0" xfId="7" applyNumberFormat="1" applyFont="1" applyFill="1"/>
    <xf numFmtId="9" fontId="2" fillId="3" borderId="0" xfId="7" applyNumberFormat="1" applyFont="1" applyFill="1"/>
    <xf numFmtId="9" fontId="2" fillId="0" borderId="0" xfId="7" applyNumberFormat="1" applyFont="1" applyFill="1" applyBorder="1"/>
    <xf numFmtId="164" fontId="2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2" fillId="3" borderId="0" xfId="7" applyFont="1" applyFill="1"/>
    <xf numFmtId="9" fontId="2" fillId="0" borderId="0" xfId="7" applyFont="1" applyFill="1" applyBorder="1"/>
    <xf numFmtId="0" fontId="2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2"/>
    </xf>
    <xf numFmtId="164" fontId="2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2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2" fillId="2" borderId="0" xfId="5" applyNumberFormat="1" applyFont="1" applyFill="1"/>
    <xf numFmtId="169" fontId="2" fillId="3" borderId="0" xfId="5" applyNumberFormat="1" applyFont="1" applyFill="1"/>
    <xf numFmtId="169" fontId="2" fillId="0" borderId="0" xfId="5" applyNumberFormat="1" applyFont="1" applyFill="1" applyBorder="1"/>
    <xf numFmtId="166" fontId="2" fillId="3" borderId="0" xfId="1" applyNumberFormat="1" applyFont="1" applyFill="1"/>
    <xf numFmtId="166" fontId="2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3" borderId="0" xfId="4" applyNumberFormat="1" applyFont="1" applyFill="1"/>
    <xf numFmtId="164" fontId="2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/>
    <xf numFmtId="166" fontId="2" fillId="3" borderId="0" xfId="1" applyNumberFormat="1" applyFont="1" applyFill="1" applyBorder="1"/>
    <xf numFmtId="164" fontId="2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2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horizontal="center" vertical="center" wrapText="1"/>
    </xf>
    <xf numFmtId="9" fontId="2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6" borderId="3" xfId="1" applyNumberFormat="1" applyFont="1" applyFill="1" applyBorder="1" applyAlignment="1">
      <alignment horizontal="center" vertical="center" wrapText="1"/>
    </xf>
    <xf numFmtId="9" fontId="2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0" fontId="8" fillId="3" borderId="0" xfId="1" applyFont="1" applyFill="1" applyAlignment="1">
      <alignment horizontal="left" wrapText="1"/>
    </xf>
    <xf numFmtId="0" fontId="3" fillId="0" borderId="0" xfId="3"/>
    <xf numFmtId="0" fontId="3" fillId="3" borderId="0" xfId="3" applyFill="1"/>
    <xf numFmtId="170" fontId="2" fillId="2" borderId="2" xfId="1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170" fontId="5" fillId="2" borderId="4" xfId="1" applyNumberFormat="1" applyFont="1" applyFill="1" applyBorder="1" applyAlignment="1">
      <alignment vertical="center" wrapText="1"/>
    </xf>
    <xf numFmtId="170" fontId="3" fillId="3" borderId="0" xfId="3" applyNumberFormat="1" applyFill="1"/>
    <xf numFmtId="170" fontId="2" fillId="2" borderId="0" xfId="1" applyNumberFormat="1" applyFont="1" applyFill="1" applyBorder="1" applyAlignment="1">
      <alignment vertical="center" wrapText="1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4" fontId="4" fillId="2" borderId="0" xfId="1" applyNumberFormat="1" applyFont="1" applyFill="1"/>
    <xf numFmtId="0" fontId="15" fillId="3" borderId="0" xfId="1" applyFont="1" applyFill="1" applyAlignment="1">
      <alignment vertical="center" wrapText="1"/>
    </xf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  <sheetName val="ШП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  <sheetName val="Initials"/>
      <sheetName val="Калуга"/>
      <sheetName val="Choice"/>
      <sheetName val="Contr margin"/>
      <sheetName val="доп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  <sheetName val="Rates"/>
      <sheetName val="Costs"/>
      <sheetName val="Returns"/>
      <sheetName val="Справочник"/>
      <sheetName val="Cover &amp; Parameters"/>
      <sheetName val="ВН_НДЗ_график"/>
      <sheetName val="пр-во"/>
      <sheetName val="Продажи реальные и прогноз 20 л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1530"/>
      <sheetName val="Статьи пост затрат"/>
      <sheetName val="Статьи-ОД"/>
      <sheetName val="Статьи"/>
      <sheetName val="Лист3"/>
      <sheetName val="Лист2"/>
      <sheetName val="Содержание"/>
      <sheetName val="BS"/>
      <sheetName val="1240"/>
      <sheetName val="TB"/>
      <sheetName val="Движение РСД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  <sheetName val="s"/>
      <sheetName val="Банки"/>
      <sheetName val="Сценарные условия"/>
      <sheetName val="АПК(2012)"/>
      <sheetName val="2013"/>
      <sheetName val="База1"/>
      <sheetName val="Inputs Sheet"/>
      <sheetName val="TOC"/>
      <sheetName val="Динамика"/>
      <sheetName val="IF (10)"/>
      <sheetName val="Ф-расх.ча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  <sheetName val="Ex-&gt;"/>
      <sheetName val="ПРОВЕРКА"/>
      <sheetName val="MM"/>
    </sheetNames>
    <sheetDataSet>
      <sheetData sheetId="0"/>
      <sheetData sheetId="1">
        <row r="2">
          <cell r="G2" t="str">
            <v>Product</v>
          </cell>
        </row>
      </sheetData>
      <sheetData sheetId="2"/>
      <sheetData sheetId="3">
        <row r="61">
          <cell r="P61">
            <v>0.30380740526915717</v>
          </cell>
        </row>
      </sheetData>
      <sheetData sheetId="4"/>
      <sheetData sheetId="5"/>
      <sheetData sheetId="6">
        <row r="3">
          <cell r="B3">
            <v>0</v>
          </cell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</row>
        <row r="4">
          <cell r="B4">
            <v>0</v>
          </cell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</row>
        <row r="7">
          <cell r="B7">
            <v>0</v>
          </cell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</row>
        <row r="8">
          <cell r="B8">
            <v>0</v>
          </cell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  <cell r="O8" t="str">
            <v>1кв.</v>
          </cell>
          <cell r="P8" t="str">
            <v>2кв.</v>
          </cell>
          <cell r="Q8" t="str">
            <v>3кв.</v>
          </cell>
          <cell r="R8" t="str">
            <v>4кв.</v>
          </cell>
        </row>
      </sheetData>
      <sheetData sheetId="7">
        <row r="5">
          <cell r="C5" t="str">
            <v>Q3</v>
          </cell>
          <cell r="D5">
            <v>2016</v>
          </cell>
        </row>
      </sheetData>
      <sheetData sheetId="8"/>
      <sheetData sheetId="9"/>
      <sheetData sheetId="10"/>
      <sheetData sheetId="11"/>
      <sheetData sheetId="12">
        <row r="11">
          <cell r="D11">
            <v>3.6347783773730002</v>
          </cell>
        </row>
      </sheetData>
      <sheetData sheetId="13">
        <row r="4">
          <cell r="C4">
            <v>13.01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  <sheetName val="Переделы_Калуга (новые)"/>
      <sheetName val="ЛКП2015"/>
      <sheetName val="ЛКП2016"/>
      <sheetName val="НЗП"/>
      <sheetName val="Кальк15"/>
      <sheetName val="диаграм15"/>
      <sheetName val="диаграм16"/>
      <sheetName val="ЛКП2016с Краской по норм"/>
      <sheetName val="1"/>
      <sheetName val="трансформация 2006"/>
      <sheetName val="с"/>
      <sheetName val="ВводныеДанные"/>
      <sheetName val="СЗ_МГ_2009_(сент.ф_окт"/>
      <sheetName val="БЫЧКОВ"/>
      <sheetName val="ПАШКОВ Б.А."/>
      <sheetName val="Показ.Эфф.Инвест."/>
    </sheetNames>
    <sheetDataSet>
      <sheetData sheetId="0">
        <row r="3">
          <cell r="B3">
            <v>83039.739999999991</v>
          </cell>
        </row>
      </sheetData>
      <sheetData sheetId="1">
        <row r="3">
          <cell r="B3">
            <v>83039.739999999991</v>
          </cell>
        </row>
      </sheetData>
      <sheetData sheetId="2"/>
      <sheetData sheetId="3">
        <row r="8">
          <cell r="B8">
            <v>39448</v>
          </cell>
        </row>
      </sheetData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8">
          <cell r="B8">
            <v>39448</v>
          </cell>
        </row>
      </sheetData>
      <sheetData sheetId="7">
        <row r="8">
          <cell r="B8">
            <v>39448</v>
          </cell>
        </row>
      </sheetData>
      <sheetData sheetId="8">
        <row r="12">
          <cell r="AU12">
            <v>0</v>
          </cell>
        </row>
      </sheetData>
      <sheetData sheetId="9">
        <row r="12">
          <cell r="AU12">
            <v>0</v>
          </cell>
        </row>
      </sheetData>
      <sheetData sheetId="10">
        <row r="3">
          <cell r="B3">
            <v>83039.739999999991</v>
          </cell>
        </row>
      </sheetData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  <sheetData sheetId="45" refreshError="1"/>
      <sheetData sheetId="46">
        <row r="106">
          <cell r="E106">
            <v>116.85173</v>
          </cell>
        </row>
      </sheetData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D11">
            <v>3.6347783773730002</v>
          </cell>
          <cell r="E11">
            <v>3.8425054575550002</v>
          </cell>
          <cell r="F11">
            <v>3.771578137580001</v>
          </cell>
          <cell r="G11">
            <v>3.6741438399300002</v>
          </cell>
          <cell r="H11">
            <v>3.7540511515900001</v>
          </cell>
          <cell r="I11">
            <v>3.7620423785600008</v>
          </cell>
          <cell r="J11">
            <v>3.8662862749050002</v>
          </cell>
          <cell r="K11">
            <v>4.0640358628750004</v>
          </cell>
          <cell r="L11">
            <v>3.9090204453032502</v>
          </cell>
          <cell r="M11">
            <v>3.7725097070078997</v>
          </cell>
          <cell r="N11">
            <v>4.1313452203870993</v>
          </cell>
          <cell r="O11">
            <v>4.1084834531166008</v>
          </cell>
          <cell r="P11">
            <v>3.8741256032220996</v>
          </cell>
          <cell r="Q11">
            <v>4.0489612188985991</v>
          </cell>
          <cell r="R11">
            <v>4.0790683633509008</v>
          </cell>
          <cell r="S11">
            <v>3.8641184414635998</v>
          </cell>
          <cell r="T11">
            <v>3.9946483110771003</v>
          </cell>
          <cell r="U11">
            <v>4.2275012812801505</v>
          </cell>
          <cell r="V11">
            <v>4.0442757362673003</v>
          </cell>
          <cell r="W11">
            <v>4.1717831431042995</v>
          </cell>
          <cell r="X11">
            <v>4.1516558877203007</v>
          </cell>
          <cell r="Y11">
            <v>4.0824245046315992</v>
          </cell>
          <cell r="Z11">
            <v>4.3629029622473006</v>
          </cell>
          <cell r="AA11">
            <v>4.2529602491116005</v>
          </cell>
          <cell r="AB11">
            <v>4.2685800572045505</v>
          </cell>
          <cell r="AC11">
            <v>4.3260992168197019</v>
          </cell>
          <cell r="AD11">
            <v>4.3766026265537503</v>
          </cell>
          <cell r="AE11">
            <v>4.3139907968026492</v>
          </cell>
          <cell r="AF11">
            <v>4.1276648149442501</v>
          </cell>
        </row>
        <row r="12">
          <cell r="D12">
            <v>3.6347783773730002</v>
          </cell>
          <cell r="E12">
            <v>3.8425054575550002</v>
          </cell>
          <cell r="F12">
            <v>3.771578137580001</v>
          </cell>
          <cell r="G12">
            <v>3.6741438399300002</v>
          </cell>
          <cell r="H12">
            <v>3.7540511515900001</v>
          </cell>
          <cell r="I12">
            <v>3.7620423785600008</v>
          </cell>
          <cell r="J12">
            <v>3.8662862749050002</v>
          </cell>
          <cell r="K12">
            <v>4.0862490128750002</v>
          </cell>
          <cell r="L12">
            <v>3.9561253552562503</v>
          </cell>
          <cell r="M12">
            <v>3.8264279402518997</v>
          </cell>
          <cell r="N12">
            <v>4.1746409973870993</v>
          </cell>
          <cell r="O12">
            <v>4.1513042831166009</v>
          </cell>
          <cell r="P12">
            <v>3.9312035742220997</v>
          </cell>
          <cell r="Q12">
            <v>4.1031993328985994</v>
          </cell>
          <cell r="R12">
            <v>4.1213265493509006</v>
          </cell>
          <cell r="S12">
            <v>3.9041813114635997</v>
          </cell>
          <cell r="T12">
            <v>4.0435538610771005</v>
          </cell>
          <cell r="U12">
            <v>4.2831263712801508</v>
          </cell>
          <cell r="V12">
            <v>4.0916812272673004</v>
          </cell>
          <cell r="W12">
            <v>4.2230559531042999</v>
          </cell>
          <cell r="X12">
            <v>4.2102636087203003</v>
          </cell>
          <cell r="Y12">
            <v>4.144313632631599</v>
          </cell>
          <cell r="Z12">
            <v>4.4058241822473008</v>
          </cell>
          <cell r="AA12">
            <v>4.3153621391116008</v>
          </cell>
          <cell r="AB12">
            <v>4.3261647442045508</v>
          </cell>
          <cell r="AC12">
            <v>4.3818476828197017</v>
          </cell>
          <cell r="AD12">
            <v>4.4209229153567504</v>
          </cell>
          <cell r="AE12">
            <v>4.3644029059836491</v>
          </cell>
          <cell r="AF12">
            <v>4.1825962882799708</v>
          </cell>
        </row>
        <row r="13">
          <cell r="D13">
            <v>0.93919133419133405</v>
          </cell>
          <cell r="E13">
            <v>0.96230045665621633</v>
          </cell>
          <cell r="F13">
            <v>0.96282828594199643</v>
          </cell>
          <cell r="G13">
            <v>0.93951056143399003</v>
          </cell>
          <cell r="H13">
            <v>0.93570196176444875</v>
          </cell>
          <cell r="I13">
            <v>0.94027231053570992</v>
          </cell>
          <cell r="J13">
            <v>0.95713909326307955</v>
          </cell>
          <cell r="K13">
            <v>0.95841863851279241</v>
          </cell>
          <cell r="L13">
            <v>0.93198777585071446</v>
          </cell>
          <cell r="M13">
            <v>0.93540613513839732</v>
          </cell>
          <cell r="N13">
            <v>0.95590253131425362</v>
          </cell>
          <cell r="O13">
            <v>0.96628367527076242</v>
          </cell>
          <cell r="P13">
            <v>0.93724755058253584</v>
          </cell>
          <cell r="Q13">
            <v>0.93306783493208578</v>
          </cell>
          <cell r="R13">
            <v>0.92272496798858583</v>
          </cell>
          <cell r="S13">
            <v>0.91477671703264285</v>
          </cell>
          <cell r="T13">
            <v>0.9293086933215291</v>
          </cell>
          <cell r="U13">
            <v>0.9775439934901925</v>
          </cell>
          <cell r="V13">
            <v>0.95864249415936698</v>
          </cell>
          <cell r="W13">
            <v>0.94937978397599843</v>
          </cell>
          <cell r="X13">
            <v>0.96035831841679442</v>
          </cell>
          <cell r="Y13">
            <v>0.98124558288325847</v>
          </cell>
          <cell r="Z13">
            <v>1.0022169678084138</v>
          </cell>
          <cell r="AA13">
            <v>0.99127257668538937</v>
          </cell>
          <cell r="AB13">
            <v>0.98551891597897767</v>
          </cell>
          <cell r="AC13">
            <v>0.99471339688630633</v>
          </cell>
          <cell r="AD13">
            <v>0.99150508330971976</v>
          </cell>
          <cell r="AE13">
            <v>0.97914465773298831</v>
          </cell>
          <cell r="AF13">
            <v>0.95656697937735757</v>
          </cell>
        </row>
        <row r="15">
          <cell r="D15">
            <v>1.1113733459999999</v>
          </cell>
          <cell r="E15">
            <v>0.99919214578095994</v>
          </cell>
          <cell r="F15">
            <v>1.1841847606293356</v>
          </cell>
          <cell r="G15">
            <v>1.2818568820454397</v>
          </cell>
          <cell r="H15">
            <v>1.172712854772</v>
          </cell>
          <cell r="I15">
            <v>1.0284018884136004</v>
          </cell>
          <cell r="J15">
            <v>0.82366697393439969</v>
          </cell>
          <cell r="K15">
            <v>1.3389724841802897</v>
          </cell>
          <cell r="L15">
            <v>1.3879529169693998</v>
          </cell>
          <cell r="M15">
            <v>1.0613945590542497</v>
          </cell>
          <cell r="N15">
            <v>1.0203710805775001</v>
          </cell>
          <cell r="O15">
            <v>1.4278934234825005</v>
          </cell>
          <cell r="P15">
            <v>1.6255186227982978</v>
          </cell>
          <cell r="Q15">
            <v>1.4269450151082996</v>
          </cell>
          <cell r="R15">
            <v>1.3621501874389483</v>
          </cell>
          <cell r="S15">
            <v>1.6213220698855986</v>
          </cell>
          <cell r="T15">
            <v>1.5562557608961456</v>
          </cell>
          <cell r="U15">
            <v>1.3626679131597983</v>
          </cell>
          <cell r="V15">
            <v>1.4429618648264004</v>
          </cell>
          <cell r="W15">
            <v>1.352167622109453</v>
          </cell>
          <cell r="X15">
            <v>1.2359026230278993</v>
          </cell>
          <cell r="Y15">
            <v>1.2565200017579505</v>
          </cell>
          <cell r="Z15">
            <v>1.4606455613706011</v>
          </cell>
          <cell r="AA15">
            <v>1.7568554611203584</v>
          </cell>
          <cell r="AB15">
            <v>1.6431873489298003</v>
          </cell>
          <cell r="AC15">
            <v>1.6509187646733998</v>
          </cell>
          <cell r="AD15">
            <v>1.5115791096317004</v>
          </cell>
          <cell r="AE15">
            <v>2.0226516872306997</v>
          </cell>
          <cell r="AF15">
            <v>1.7793810418131</v>
          </cell>
        </row>
        <row r="16">
          <cell r="D16">
            <v>2.7608578736847211</v>
          </cell>
          <cell r="E16">
            <v>2.8188665918782476</v>
          </cell>
          <cell r="F16">
            <v>2.6320487589865778</v>
          </cell>
          <cell r="G16">
            <v>2.3965548358933648</v>
          </cell>
          <cell r="H16">
            <v>2.590595242762741</v>
          </cell>
          <cell r="I16">
            <v>2.7451286908839987</v>
          </cell>
          <cell r="J16">
            <v>2.9003569312183992</v>
          </cell>
          <cell r="K16">
            <v>2.2281096273750998</v>
          </cell>
          <cell r="L16">
            <v>2.5039297199178998</v>
          </cell>
          <cell r="M16">
            <v>2.7725520297024997</v>
          </cell>
          <cell r="N16">
            <v>2.5579134356491005</v>
          </cell>
          <cell r="O16">
            <v>2.4146995667149502</v>
          </cell>
          <cell r="P16">
            <v>2.3322472574573996</v>
          </cell>
          <cell r="Q16">
            <v>2.5846365409007497</v>
          </cell>
          <cell r="R16">
            <v>2.7606090178099487</v>
          </cell>
          <cell r="S16">
            <v>2.1155064098846985</v>
          </cell>
          <cell r="T16">
            <v>2.5700470197592487</v>
          </cell>
          <cell r="U16">
            <v>2.5810252224170989</v>
          </cell>
          <cell r="V16">
            <v>2.7766717554208977</v>
          </cell>
          <cell r="W16">
            <v>2.2830194958675998</v>
          </cell>
          <cell r="X16">
            <v>2.4381517732964495</v>
          </cell>
          <cell r="Y16">
            <v>2.9386628821859992</v>
          </cell>
          <cell r="Z16">
            <v>2.7793180710671499</v>
          </cell>
          <cell r="AA16">
            <v>2.6032882139726485</v>
          </cell>
          <cell r="AB16">
            <v>2.5032931254051998</v>
          </cell>
          <cell r="AC16">
            <v>2.7330038362911502</v>
          </cell>
          <cell r="AD16">
            <v>2.9061017581816495</v>
          </cell>
          <cell r="AE16">
            <v>2.6200296661719999</v>
          </cell>
          <cell r="AF16">
            <v>2.8349016579930493</v>
          </cell>
        </row>
        <row r="17">
          <cell r="D17">
            <v>2.3710580906847212</v>
          </cell>
          <cell r="E17">
            <v>2.3481997298782478</v>
          </cell>
          <cell r="F17">
            <v>2.1873899389865779</v>
          </cell>
          <cell r="G17">
            <v>1.995863025893365</v>
          </cell>
          <cell r="H17">
            <v>2.1605757037627411</v>
          </cell>
          <cell r="I17">
            <v>2.2771030508839987</v>
          </cell>
          <cell r="J17">
            <v>2.3650332922183992</v>
          </cell>
          <cell r="K17">
            <v>1.6794500603750999</v>
          </cell>
          <cell r="L17">
            <v>1.9364057859179</v>
          </cell>
          <cell r="M17">
            <v>2.1176698357024999</v>
          </cell>
          <cell r="N17">
            <v>2.0147288536491001</v>
          </cell>
          <cell r="O17">
            <v>1.8445306717149503</v>
          </cell>
          <cell r="P17">
            <v>1.8162941484573998</v>
          </cell>
          <cell r="Q17">
            <v>1.9817614199007498</v>
          </cell>
          <cell r="R17">
            <v>2.1670309648099488</v>
          </cell>
          <cell r="S17">
            <v>1.7389276268846985</v>
          </cell>
          <cell r="T17">
            <v>2.0541693187592487</v>
          </cell>
          <cell r="U17">
            <v>2.114566438417099</v>
          </cell>
          <cell r="V17">
            <v>2.1007231044208976</v>
          </cell>
          <cell r="W17">
            <v>1.7459453178675994</v>
          </cell>
          <cell r="X17">
            <v>2.0249581112964492</v>
          </cell>
          <cell r="Y17">
            <v>2.2290965811859991</v>
          </cell>
          <cell r="Z17">
            <v>2.1907525487721498</v>
          </cell>
          <cell r="AA17">
            <v>2.0378982579726483</v>
          </cell>
          <cell r="AB17">
            <v>1.9477695494051999</v>
          </cell>
          <cell r="AC17">
            <v>2.25092230229115</v>
          </cell>
          <cell r="AD17">
            <v>2.1692566261816495</v>
          </cell>
          <cell r="AE17">
            <v>1.9801870501719998</v>
          </cell>
          <cell r="AF17">
            <v>2.2392391779930501</v>
          </cell>
        </row>
        <row r="18">
          <cell r="D18">
            <v>0.38979978300000001</v>
          </cell>
          <cell r="E18">
            <v>0.47066686199999991</v>
          </cell>
          <cell r="F18">
            <v>0.44465882000000001</v>
          </cell>
          <cell r="G18">
            <v>0.40069180999999993</v>
          </cell>
          <cell r="H18">
            <v>0.4300195389999999</v>
          </cell>
          <cell r="I18">
            <v>0.46802564000000002</v>
          </cell>
          <cell r="J18">
            <v>0.53532363900000002</v>
          </cell>
          <cell r="K18">
            <v>0.54865956699999985</v>
          </cell>
          <cell r="L18">
            <v>0.5675239339999999</v>
          </cell>
          <cell r="M18">
            <v>0.65488219399999992</v>
          </cell>
          <cell r="N18">
            <v>0.54318458200000019</v>
          </cell>
          <cell r="O18">
            <v>0.57016889500000012</v>
          </cell>
          <cell r="P18">
            <v>0.51595310899999991</v>
          </cell>
          <cell r="Q18">
            <v>0.60287512099999996</v>
          </cell>
          <cell r="R18">
            <v>0.59357805299999988</v>
          </cell>
          <cell r="S18">
            <v>0.37657878299999992</v>
          </cell>
          <cell r="T18">
            <v>0.51587770100000008</v>
          </cell>
          <cell r="U18">
            <v>0.46645878399999996</v>
          </cell>
          <cell r="V18">
            <v>0.6759486509999999</v>
          </cell>
          <cell r="W18">
            <v>0.53707417800000024</v>
          </cell>
          <cell r="X18">
            <v>0.41319366200000041</v>
          </cell>
          <cell r="Y18">
            <v>0.70956630100000018</v>
          </cell>
          <cell r="Z18">
            <v>0.58856552229500025</v>
          </cell>
          <cell r="AA18">
            <v>0.56538995600000019</v>
          </cell>
          <cell r="AB18">
            <v>0.55552357599999991</v>
          </cell>
          <cell r="AC18">
            <v>0.48208153400000003</v>
          </cell>
          <cell r="AD18">
            <v>0.73684513200000012</v>
          </cell>
          <cell r="AE18">
            <v>0.63984261600000003</v>
          </cell>
          <cell r="AF18">
            <v>0.59566247999999922</v>
          </cell>
        </row>
        <row r="20">
          <cell r="D20">
            <v>0.58376433622906687</v>
          </cell>
          <cell r="E20">
            <v>0.61578970466876459</v>
          </cell>
          <cell r="F20">
            <v>0.57221021679923079</v>
          </cell>
          <cell r="G20">
            <v>0.57877990806634971</v>
          </cell>
          <cell r="H20">
            <v>0.60608410139591928</v>
          </cell>
          <cell r="I20">
            <v>0.62312447716677222</v>
          </cell>
          <cell r="J20">
            <v>0.68267226175296947</v>
          </cell>
          <cell r="K20">
            <v>0.56047999658488545</v>
          </cell>
          <cell r="L20">
            <v>0.65</v>
          </cell>
          <cell r="M20">
            <v>0.72</v>
          </cell>
          <cell r="N20">
            <v>0.76</v>
          </cell>
          <cell r="O20">
            <v>0.69</v>
          </cell>
          <cell r="P20">
            <v>0.6</v>
          </cell>
          <cell r="Q20">
            <v>0.69</v>
          </cell>
          <cell r="R20">
            <v>0.66</v>
          </cell>
          <cell r="S20">
            <v>0.61</v>
          </cell>
          <cell r="T20">
            <v>0.62</v>
          </cell>
          <cell r="U20">
            <v>0.65</v>
          </cell>
          <cell r="V20">
            <v>0.64</v>
          </cell>
          <cell r="W20">
            <v>0.64</v>
          </cell>
          <cell r="X20">
            <v>0.62</v>
          </cell>
          <cell r="Y20">
            <v>0.64</v>
          </cell>
          <cell r="Z20">
            <v>0.67</v>
          </cell>
          <cell r="AA20">
            <v>0.64</v>
          </cell>
          <cell r="AB20">
            <v>0.62</v>
          </cell>
          <cell r="AC20">
            <v>0.62</v>
          </cell>
          <cell r="AD20">
            <v>0.63</v>
          </cell>
          <cell r="AE20">
            <v>0.54</v>
          </cell>
          <cell r="AF20">
            <v>0.56000000000000005</v>
          </cell>
        </row>
        <row r="21">
          <cell r="D21">
            <v>0.29080246171138602</v>
          </cell>
          <cell r="E21">
            <v>0.24455266179600341</v>
          </cell>
          <cell r="F21">
            <v>0.33202400835458468</v>
          </cell>
          <cell r="G21">
            <v>0.36293282926688675</v>
          </cell>
          <cell r="H21">
            <v>0.30123133997639578</v>
          </cell>
          <cell r="I21">
            <v>0.25135084453893697</v>
          </cell>
          <cell r="J21">
            <v>0.19192202875257489</v>
          </cell>
          <cell r="K21">
            <v>0.31436353769940584</v>
          </cell>
          <cell r="L21">
            <v>0.35</v>
          </cell>
          <cell r="M21">
            <v>0.28000000000000003</v>
          </cell>
          <cell r="N21">
            <v>0.24</v>
          </cell>
          <cell r="O21">
            <v>0.31000000000000005</v>
          </cell>
          <cell r="P21">
            <v>0.4</v>
          </cell>
          <cell r="Q21">
            <v>0.31000000000000005</v>
          </cell>
          <cell r="R21">
            <v>0.33999999999999997</v>
          </cell>
          <cell r="S21">
            <v>0.39</v>
          </cell>
          <cell r="T21">
            <v>0.38</v>
          </cell>
          <cell r="U21">
            <v>0.35</v>
          </cell>
          <cell r="V21">
            <v>0.36</v>
          </cell>
          <cell r="W21">
            <v>0.36</v>
          </cell>
          <cell r="X21">
            <v>0.38</v>
          </cell>
          <cell r="Y21">
            <v>0.36</v>
          </cell>
          <cell r="Z21">
            <v>0.32999999999999996</v>
          </cell>
          <cell r="AA21">
            <v>0.36</v>
          </cell>
          <cell r="AB21">
            <v>0.38</v>
          </cell>
          <cell r="AC21">
            <v>0.38</v>
          </cell>
          <cell r="AD21">
            <v>0.37</v>
          </cell>
          <cell r="AE21">
            <v>0.45999999999999996</v>
          </cell>
          <cell r="AF21">
            <v>0.43999999999999995</v>
          </cell>
        </row>
        <row r="22">
          <cell r="D22">
            <v>0.71183509099999975</v>
          </cell>
          <cell r="E22">
            <v>0.75083991800000005</v>
          </cell>
          <cell r="F22">
            <v>0.49824641999999991</v>
          </cell>
          <cell r="G22">
            <v>0.63838527999999972</v>
          </cell>
          <cell r="H22">
            <v>0.5128323100000004</v>
          </cell>
          <cell r="I22">
            <v>0.61634506900000019</v>
          </cell>
          <cell r="J22">
            <v>0.93306990999999995</v>
          </cell>
          <cell r="K22">
            <v>0.78300966999999899</v>
          </cell>
          <cell r="L22">
            <v>0.96305687999999978</v>
          </cell>
          <cell r="M22">
            <v>0.88433147299999937</v>
          </cell>
          <cell r="N22">
            <v>1.1450898600000001</v>
          </cell>
          <cell r="O22">
            <v>1.0776099400000001</v>
          </cell>
          <cell r="P22">
            <v>0.82550378000000002</v>
          </cell>
          <cell r="Q22">
            <v>1.1392476800000002</v>
          </cell>
          <cell r="R22">
            <v>0.9717173899999999</v>
          </cell>
          <cell r="S22">
            <v>0.89292393999999986</v>
          </cell>
          <cell r="T22">
            <v>0.76777998000000014</v>
          </cell>
          <cell r="U22">
            <v>1.2616321099999999</v>
          </cell>
          <cell r="V22">
            <v>1.0150620699999999</v>
          </cell>
          <cell r="W22">
            <v>0.91545435999999991</v>
          </cell>
          <cell r="X22">
            <v>1.17994014</v>
          </cell>
          <cell r="Y22">
            <v>1.2696489999999998</v>
          </cell>
          <cell r="Z22">
            <v>0.95802938999999998</v>
          </cell>
          <cell r="AA22">
            <v>0.80678092000000001</v>
          </cell>
          <cell r="AB22">
            <v>1.2541083599999998</v>
          </cell>
          <cell r="AC22">
            <v>1.1175726930000001</v>
          </cell>
          <cell r="AD22">
            <v>0.95643855000000022</v>
          </cell>
          <cell r="AE22">
            <v>0.9536976949999999</v>
          </cell>
          <cell r="AF22">
            <v>0.73509089999999999</v>
          </cell>
        </row>
        <row r="24">
          <cell r="D24">
            <v>3.0523806539999998</v>
          </cell>
          <cell r="E24">
            <v>2.9737982759999992</v>
          </cell>
          <cell r="F24">
            <v>2.9644416350000746</v>
          </cell>
          <cell r="G24">
            <v>3.0968754860000045</v>
          </cell>
          <cell r="H24">
            <v>2.9657109060000004</v>
          </cell>
          <cell r="I24">
            <v>2.9988327839999993</v>
          </cell>
          <cell r="J24">
            <v>3.1436529669999995</v>
          </cell>
          <cell r="K24">
            <v>2.7300186999999987</v>
          </cell>
          <cell r="L24">
            <v>3.1606873839999996</v>
          </cell>
          <cell r="M24">
            <v>2.9059764279999993</v>
          </cell>
          <cell r="N24">
            <v>3.0319755040000009</v>
          </cell>
          <cell r="O24">
            <v>3.1611259230000002</v>
          </cell>
          <cell r="P24">
            <v>3.2090919349999982</v>
          </cell>
          <cell r="Q24">
            <v>3.1320288009999993</v>
          </cell>
          <cell r="R24">
            <v>3.4374239859999975</v>
          </cell>
          <cell r="S24">
            <v>3.2503677729999976</v>
          </cell>
          <cell r="T24">
            <v>3.2416855589999938</v>
          </cell>
          <cell r="U24">
            <v>3.2510146859999982</v>
          </cell>
          <cell r="V24">
            <v>3.3019981429999983</v>
          </cell>
          <cell r="W24">
            <v>2.8958514700000024</v>
          </cell>
          <cell r="X24">
            <v>3.0691481139999985</v>
          </cell>
          <cell r="Y24">
            <v>3.3280728139999995</v>
          </cell>
          <cell r="Z24">
            <v>3.4245294090000002</v>
          </cell>
          <cell r="AA24">
            <v>3.2292589370000058</v>
          </cell>
          <cell r="AB24">
            <v>3.3376561150000001</v>
          </cell>
          <cell r="AC24">
            <v>3.4326349439999992</v>
          </cell>
          <cell r="AD24">
            <v>3.189076735</v>
          </cell>
          <cell r="AE24">
            <v>3.5568280312999998</v>
          </cell>
          <cell r="AF24">
            <v>3.402992899</v>
          </cell>
        </row>
        <row r="25">
          <cell r="D25">
            <v>0.38821230600000006</v>
          </cell>
          <cell r="E25">
            <v>0.47460991999999991</v>
          </cell>
          <cell r="F25">
            <v>0.44465882000000007</v>
          </cell>
          <cell r="G25">
            <v>0.40069190999999993</v>
          </cell>
          <cell r="H25">
            <v>0.43001953499999995</v>
          </cell>
          <cell r="I25">
            <v>0.46912007</v>
          </cell>
          <cell r="J25">
            <v>0.56978088900000001</v>
          </cell>
          <cell r="K25">
            <v>0.6331644689999999</v>
          </cell>
          <cell r="L25">
            <v>0.65368594399999991</v>
          </cell>
          <cell r="M25">
            <v>0.73871987399999994</v>
          </cell>
          <cell r="N25">
            <v>0.60826012200000013</v>
          </cell>
          <cell r="O25">
            <v>0.63545590500000004</v>
          </cell>
          <cell r="P25">
            <v>0.56834923299999984</v>
          </cell>
          <cell r="Q25">
            <v>0.67488882499999991</v>
          </cell>
          <cell r="R25">
            <v>0.63784378099999994</v>
          </cell>
          <cell r="S25">
            <v>0.49407478299999991</v>
          </cell>
          <cell r="T25">
            <v>0.62486863500000034</v>
          </cell>
          <cell r="U25">
            <v>0.63545498999999983</v>
          </cell>
          <cell r="V25">
            <v>0.86872610199999989</v>
          </cell>
          <cell r="W25">
            <v>0.67814845100000032</v>
          </cell>
          <cell r="X25">
            <v>0.47307204800000041</v>
          </cell>
          <cell r="Y25">
            <v>0.93519664700000038</v>
          </cell>
          <cell r="Z25">
            <v>0.73658529229500047</v>
          </cell>
          <cell r="AA25">
            <v>0.81758036400000111</v>
          </cell>
          <cell r="AB25">
            <v>0.77038649600000009</v>
          </cell>
          <cell r="AC25">
            <v>0.63882428600000041</v>
          </cell>
          <cell r="AD25">
            <v>0.93435289300000013</v>
          </cell>
          <cell r="AE25">
            <v>0.84118192200000008</v>
          </cell>
          <cell r="AF25">
            <v>0.76846113999999943</v>
          </cell>
        </row>
        <row r="26">
          <cell r="D26">
            <v>3.4821057040000003</v>
          </cell>
          <cell r="E26">
            <v>3.9098626789999997</v>
          </cell>
          <cell r="F26">
            <v>3.7770000000000001</v>
          </cell>
          <cell r="G26">
            <v>4.6657698600000002</v>
          </cell>
          <cell r="H26">
            <v>3.7469471359999997</v>
          </cell>
          <cell r="I26">
            <v>3.863236675</v>
          </cell>
          <cell r="J26">
            <v>3.8603455400000004</v>
          </cell>
          <cell r="K26">
            <v>3.9637994499999998</v>
          </cell>
          <cell r="L26">
            <v>3.87116098</v>
          </cell>
          <cell r="M26">
            <v>4.0035305499999998</v>
          </cell>
          <cell r="N26">
            <v>3.9699508000000003</v>
          </cell>
          <cell r="O26">
            <v>4.3647526970000001</v>
          </cell>
          <cell r="P26">
            <v>3.8579988380199999</v>
          </cell>
          <cell r="Q26">
            <v>4.3197449700000004</v>
          </cell>
          <cell r="R26">
            <v>4.3520990560000001</v>
          </cell>
          <cell r="S26">
            <v>4.4846261250000001</v>
          </cell>
          <cell r="T26">
            <v>4.3026465099999998</v>
          </cell>
          <cell r="U26">
            <v>3.9887798529999996</v>
          </cell>
          <cell r="V26">
            <v>4.6361638340000013</v>
          </cell>
          <cell r="W26">
            <v>4.34512535</v>
          </cell>
          <cell r="X26">
            <v>4.1274177400000003</v>
          </cell>
          <cell r="Y26">
            <v>4.3920553400000006</v>
          </cell>
          <cell r="Z26">
            <v>4.3869412900000002</v>
          </cell>
          <cell r="AA26">
            <v>4.230504357</v>
          </cell>
          <cell r="AB26">
            <v>4.5099883900000002</v>
          </cell>
          <cell r="AC26">
            <v>4.5181492399999996</v>
          </cell>
          <cell r="AD26">
            <v>4.5971575500000004</v>
          </cell>
          <cell r="AE26">
            <v>4.7514885800000002</v>
          </cell>
          <cell r="AF26">
            <v>4.5891900000000003</v>
          </cell>
        </row>
        <row r="27">
          <cell r="D27">
            <v>0.43317419568471999</v>
          </cell>
          <cell r="E27">
            <v>0.48619484355547116</v>
          </cell>
          <cell r="F27">
            <v>0.41436576820799997</v>
          </cell>
          <cell r="G27">
            <v>0.40677541227420894</v>
          </cell>
          <cell r="H27">
            <v>0.47544117883920001</v>
          </cell>
          <cell r="I27">
            <v>0.43167872129759999</v>
          </cell>
          <cell r="J27">
            <v>0.45460461422880005</v>
          </cell>
          <cell r="K27">
            <v>0.45074787655539195</v>
          </cell>
          <cell r="L27">
            <v>0.45804911888729993</v>
          </cell>
          <cell r="M27">
            <v>0.54036796575674995</v>
          </cell>
          <cell r="N27">
            <v>0.53410005222660006</v>
          </cell>
          <cell r="O27">
            <v>0.48571571219745002</v>
          </cell>
          <cell r="P27">
            <v>0.4308722512557</v>
          </cell>
          <cell r="Q27">
            <v>0.48007788400904999</v>
          </cell>
          <cell r="R27">
            <v>0.49598338624889998</v>
          </cell>
          <cell r="S27">
            <v>0.35741671977029998</v>
          </cell>
          <cell r="T27">
            <v>0.46851826965540005</v>
          </cell>
          <cell r="U27">
            <v>0.5221727285769</v>
          </cell>
          <cell r="V27">
            <v>0.44412927224730003</v>
          </cell>
          <cell r="W27">
            <v>0.42112247097704997</v>
          </cell>
          <cell r="X27">
            <v>0.56158063632435007</v>
          </cell>
          <cell r="Y27">
            <v>0.55891547194394997</v>
          </cell>
          <cell r="Z27">
            <v>0.56848670914275001</v>
          </cell>
          <cell r="AA27">
            <v>0.55006055709299995</v>
          </cell>
          <cell r="AB27">
            <v>0.55283037433500004</v>
          </cell>
          <cell r="AC27">
            <v>0.63781948396455002</v>
          </cell>
          <cell r="AD27">
            <v>0.58995683881335004</v>
          </cell>
          <cell r="AE27">
            <v>0.50397884310270002</v>
          </cell>
          <cell r="AF27">
            <v>0.60064609080614995</v>
          </cell>
        </row>
        <row r="28">
          <cell r="D28">
            <v>0.111716489</v>
          </cell>
          <cell r="E28">
            <v>8.7355980999999999E-2</v>
          </cell>
          <cell r="F28">
            <v>6.8210000000000007E-2</v>
          </cell>
          <cell r="G28">
            <v>2.4259999999999997E-2</v>
          </cell>
          <cell r="H28">
            <v>7.3075663999999999E-2</v>
          </cell>
          <cell r="I28">
            <v>9.4027999999999987E-2</v>
          </cell>
          <cell r="J28">
            <v>9.2172000000000004E-2</v>
          </cell>
          <cell r="K28">
            <v>9.0009000000000006E-2</v>
          </cell>
          <cell r="L28">
            <v>9.9516999999999994E-2</v>
          </cell>
          <cell r="M28">
            <v>0.103154703</v>
          </cell>
          <cell r="N28">
            <v>8.9646808000000008E-2</v>
          </cell>
          <cell r="O28">
            <v>0.105921</v>
          </cell>
          <cell r="P28">
            <v>0.10857015099999998</v>
          </cell>
          <cell r="Q28">
            <v>0.120974886</v>
          </cell>
          <cell r="R28">
            <v>9.4268201999999995E-2</v>
          </cell>
          <cell r="S28">
            <v>0.11119446399999998</v>
          </cell>
          <cell r="T28">
            <v>0.12130112700000001</v>
          </cell>
          <cell r="U28">
            <v>0.14122184099999999</v>
          </cell>
          <cell r="V28">
            <v>9.6864962999999915E-2</v>
          </cell>
          <cell r="W28">
            <v>0.12142706599999985</v>
          </cell>
          <cell r="X28">
            <v>0.13414877799999977</v>
          </cell>
          <cell r="Y28">
            <v>0.1122241009999999</v>
          </cell>
          <cell r="Z28">
            <v>0.10680012199999998</v>
          </cell>
          <cell r="AA28">
            <v>0.12206252699999991</v>
          </cell>
          <cell r="AB28">
            <v>0.14172891899999984</v>
          </cell>
          <cell r="AC28">
            <v>0.13672214699999985</v>
          </cell>
          <cell r="AD28">
            <v>0.12148098099999985</v>
          </cell>
          <cell r="AE28">
            <v>0.11963379699999985</v>
          </cell>
          <cell r="AF28">
            <v>0.14607287000000002</v>
          </cell>
        </row>
        <row r="29">
          <cell r="D29">
            <v>0.58442114800000189</v>
          </cell>
          <cell r="E29">
            <v>0.55506921399999998</v>
          </cell>
          <cell r="F29">
            <v>0.43045031600000011</v>
          </cell>
          <cell r="G29">
            <v>0.38117587599999991</v>
          </cell>
          <cell r="H29">
            <v>0.4108918160069005</v>
          </cell>
          <cell r="I29">
            <v>0.41496608699999982</v>
          </cell>
          <cell r="J29">
            <v>0.39794133992400005</v>
          </cell>
          <cell r="K29">
            <v>0.480493108</v>
          </cell>
          <cell r="L29">
            <v>0.47243408799999975</v>
          </cell>
          <cell r="M29">
            <v>0.43087422000000009</v>
          </cell>
          <cell r="N29">
            <v>0.43251004199999971</v>
          </cell>
          <cell r="O29">
            <v>0.4719520538866932</v>
          </cell>
          <cell r="P29">
            <v>0.50601323699999989</v>
          </cell>
          <cell r="Q29">
            <v>0.57725510199999963</v>
          </cell>
          <cell r="R29">
            <v>0.46935030767538388</v>
          </cell>
          <cell r="S29">
            <v>0.43618507579680077</v>
          </cell>
          <cell r="T29">
            <v>0.52641308700000022</v>
          </cell>
          <cell r="U29">
            <v>0.61420852599999898</v>
          </cell>
          <cell r="V29">
            <v>0.48843760400000025</v>
          </cell>
          <cell r="W29">
            <v>0.517713486</v>
          </cell>
          <cell r="X29">
            <v>0.59896509200000003</v>
          </cell>
          <cell r="Y29">
            <v>0.5557528759999999</v>
          </cell>
          <cell r="Z29">
            <v>0.44784713900000017</v>
          </cell>
          <cell r="AA29">
            <v>0.50938341800000009</v>
          </cell>
          <cell r="AB29">
            <v>0.63976662999999989</v>
          </cell>
          <cell r="AC29">
            <v>0.57788924700000033</v>
          </cell>
          <cell r="AD29">
            <v>0.4719435483728302</v>
          </cell>
          <cell r="AE29">
            <v>0.53963335200000007</v>
          </cell>
          <cell r="AF29">
            <v>0.51268689499999975</v>
          </cell>
        </row>
        <row r="43">
          <cell r="D43">
            <v>0.21964893299999996</v>
          </cell>
          <cell r="E43">
            <v>0.14166192999999999</v>
          </cell>
          <cell r="F43">
            <v>0.20694889999999991</v>
          </cell>
          <cell r="G43">
            <v>4.6374170000000006E-2</v>
          </cell>
          <cell r="H43">
            <v>4.2435510000000058E-2</v>
          </cell>
          <cell r="I43">
            <v>9.0533230000000006E-2</v>
          </cell>
          <cell r="J43">
            <v>9.4686100000000023E-3</v>
          </cell>
          <cell r="K43">
            <v>2.6467879999999843E-2</v>
          </cell>
          <cell r="L43">
            <v>6.2965499999999997E-3</v>
          </cell>
          <cell r="M43">
            <v>4.2422000000000007E-3</v>
          </cell>
          <cell r="N43">
            <v>9.4924770000000006E-2</v>
          </cell>
          <cell r="O43">
            <v>0.15347517200000005</v>
          </cell>
          <cell r="P43">
            <v>0.15462864000000001</v>
          </cell>
          <cell r="Q43">
            <v>0.12019350499999999</v>
          </cell>
          <cell r="R43">
            <v>0.22162259899999998</v>
          </cell>
          <cell r="S43">
            <v>0.152820065</v>
          </cell>
          <cell r="T43">
            <v>0.13458493400000002</v>
          </cell>
          <cell r="U43">
            <v>8.3864377999999989E-2</v>
          </cell>
          <cell r="V43">
            <v>0.10532237799999999</v>
          </cell>
          <cell r="W43">
            <v>4.1076400000000006E-2</v>
          </cell>
          <cell r="X43">
            <v>5.4105750000000001E-2</v>
          </cell>
          <cell r="Y43">
            <v>5.7056750000000003E-2</v>
          </cell>
          <cell r="Z43">
            <v>0.17628574600000002</v>
          </cell>
          <cell r="AA43">
            <v>0.14148295</v>
          </cell>
          <cell r="AB43">
            <v>0.25817861999999997</v>
          </cell>
          <cell r="AC43">
            <v>0.20089639999999997</v>
          </cell>
          <cell r="AD43">
            <v>0.14214004999999999</v>
          </cell>
          <cell r="AE43">
            <v>0.29464881499999995</v>
          </cell>
          <cell r="AF43">
            <v>4.7195999999999995E-2</v>
          </cell>
        </row>
        <row r="44">
          <cell r="D44">
            <v>0.89172441300000005</v>
          </cell>
          <cell r="E44">
            <v>0.85562463578096004</v>
          </cell>
          <cell r="F44">
            <v>0.97723586062933576</v>
          </cell>
          <cell r="G44">
            <v>1.2354827120454397</v>
          </cell>
          <cell r="H44">
            <v>1.130277344772</v>
          </cell>
          <cell r="I44">
            <v>0.93677422841360036</v>
          </cell>
          <cell r="J44">
            <v>0.77974111393439971</v>
          </cell>
          <cell r="K44">
            <v>1.2282310871802899</v>
          </cell>
          <cell r="L44">
            <v>1.2954943569693997</v>
          </cell>
          <cell r="M44">
            <v>0.97331467905424984</v>
          </cell>
          <cell r="N44">
            <v>0.86037077057750011</v>
          </cell>
          <cell r="O44">
            <v>1.2091312414825004</v>
          </cell>
          <cell r="P44">
            <v>1.4184938587982978</v>
          </cell>
          <cell r="Q44">
            <v>1.2347378061082996</v>
          </cell>
          <cell r="R44">
            <v>1.0962618604389482</v>
          </cell>
          <cell r="S44">
            <v>1.3510060048855985</v>
          </cell>
          <cell r="T44">
            <v>1.3126798928961452</v>
          </cell>
          <cell r="U44">
            <v>1.1098073291597985</v>
          </cell>
          <cell r="V44">
            <v>1.1448620358264003</v>
          </cell>
          <cell r="W44">
            <v>1.170016949109453</v>
          </cell>
          <cell r="X44">
            <v>1.1219184870278993</v>
          </cell>
          <cell r="Y44">
            <v>0.97383290575795023</v>
          </cell>
          <cell r="Z44">
            <v>1.136340045370601</v>
          </cell>
          <cell r="AA44">
            <v>1.3631821031203577</v>
          </cell>
          <cell r="AB44">
            <v>1.1701458089298</v>
          </cell>
          <cell r="AC44">
            <v>1.2932796126733994</v>
          </cell>
          <cell r="AD44">
            <v>1.1719312986317003</v>
          </cell>
          <cell r="AE44">
            <v>1.5266635662306998</v>
          </cell>
          <cell r="AF44">
            <v>1.5593863818131</v>
          </cell>
        </row>
        <row r="45">
          <cell r="D45">
            <v>0</v>
          </cell>
          <cell r="E45">
            <v>1.9055799999999998E-3</v>
          </cell>
          <cell r="F45">
            <v>0</v>
          </cell>
          <cell r="G45">
            <v>0</v>
          </cell>
          <cell r="H45">
            <v>0</v>
          </cell>
          <cell r="I45">
            <v>1.09443E-3</v>
          </cell>
          <cell r="J45">
            <v>3.4457250000000002E-2</v>
          </cell>
          <cell r="K45">
            <v>8.4273516999999853E-2</v>
          </cell>
          <cell r="L45">
            <v>8.6162009999999997E-2</v>
          </cell>
          <cell r="M45">
            <v>8.3837680000000012E-2</v>
          </cell>
          <cell r="N45">
            <v>6.5075540000000001E-2</v>
          </cell>
          <cell r="O45">
            <v>6.5287010000000006E-2</v>
          </cell>
          <cell r="P45">
            <v>5.2396123999999995E-2</v>
          </cell>
          <cell r="Q45">
            <v>7.2013704000000012E-2</v>
          </cell>
          <cell r="R45">
            <v>4.4265728000000004E-2</v>
          </cell>
          <cell r="S45">
            <v>0.11749599999999999</v>
          </cell>
          <cell r="T45">
            <v>0.10899093400000032</v>
          </cell>
          <cell r="U45">
            <v>0.16899620599999993</v>
          </cell>
          <cell r="V45">
            <v>0.19277745100000016</v>
          </cell>
          <cell r="W45">
            <v>0.14107427299999997</v>
          </cell>
          <cell r="X45">
            <v>5.987838600000002E-2</v>
          </cell>
          <cell r="Y45">
            <v>0.22563034600000015</v>
          </cell>
          <cell r="Z45">
            <v>0.14801977000000022</v>
          </cell>
          <cell r="AA45">
            <v>0.25219040800000081</v>
          </cell>
          <cell r="AB45">
            <v>0.21486292000000021</v>
          </cell>
          <cell r="AC45">
            <v>0.15674275200000035</v>
          </cell>
          <cell r="AD45">
            <v>0.19750776100000006</v>
          </cell>
          <cell r="AE45">
            <v>0.20133930599999997</v>
          </cell>
          <cell r="AF45">
            <v>0.17279866000000002</v>
          </cell>
        </row>
        <row r="47">
          <cell r="D47">
            <v>0.29172109099999999</v>
          </cell>
          <cell r="E47">
            <v>0.2600728499999988</v>
          </cell>
          <cell r="F47">
            <v>0.20902363899999898</v>
          </cell>
          <cell r="G47">
            <v>0.16275293400000196</v>
          </cell>
          <cell r="H47">
            <v>0.22379983500000156</v>
          </cell>
          <cell r="I47">
            <v>0.23495832799999991</v>
          </cell>
          <cell r="J47">
            <v>0.23046714192400014</v>
          </cell>
          <cell r="K47">
            <v>9.0009000000000006E-2</v>
          </cell>
          <cell r="L47">
            <v>9.9516999999999994E-2</v>
          </cell>
          <cell r="M47">
            <v>0.103154703</v>
          </cell>
          <cell r="N47">
            <v>8.9646808000000008E-2</v>
          </cell>
          <cell r="O47">
            <v>0.105921</v>
          </cell>
          <cell r="P47">
            <v>0.10857015099999998</v>
          </cell>
          <cell r="Q47">
            <v>0.120974886</v>
          </cell>
          <cell r="R47">
            <v>9.4268201999999995E-2</v>
          </cell>
          <cell r="S47">
            <v>0.11119446399999998</v>
          </cell>
          <cell r="T47">
            <v>0.12130112700000001</v>
          </cell>
          <cell r="U47">
            <v>0.14122184099999999</v>
          </cell>
          <cell r="V47">
            <v>9.6864962999999915E-2</v>
          </cell>
          <cell r="W47">
            <v>0.12142706599999985</v>
          </cell>
          <cell r="X47">
            <v>0.13414877799999977</v>
          </cell>
          <cell r="Y47">
            <v>0.1122241009999999</v>
          </cell>
          <cell r="Z47">
            <v>0.10680012199999998</v>
          </cell>
          <cell r="AA47">
            <v>0.12206252699999991</v>
          </cell>
          <cell r="AB47">
            <v>0.14172891899999984</v>
          </cell>
          <cell r="AC47">
            <v>0.13672214699999985</v>
          </cell>
          <cell r="AD47">
            <v>0.12148098099999985</v>
          </cell>
          <cell r="AE47">
            <v>0.11963379699999985</v>
          </cell>
          <cell r="AF47">
            <v>0.14607287000000002</v>
          </cell>
        </row>
        <row r="48">
          <cell r="D48">
            <v>1.0286590963179219</v>
          </cell>
          <cell r="E48">
            <v>0.97470787536907122</v>
          </cell>
          <cell r="F48">
            <v>0.91378834205599557</v>
          </cell>
          <cell r="G48">
            <v>0.84093615753701123</v>
          </cell>
          <cell r="H48">
            <v>0.90007338436209905</v>
          </cell>
          <cell r="I48">
            <v>0.9731983510679999</v>
          </cell>
          <cell r="J48">
            <v>1.0308253146816</v>
          </cell>
          <cell r="K48">
            <v>0.66075911403783993</v>
          </cell>
          <cell r="L48">
            <v>0.86817017186329992</v>
          </cell>
          <cell r="M48">
            <v>0.94980585845139998</v>
          </cell>
          <cell r="N48">
            <v>0.91280300068214992</v>
          </cell>
          <cell r="O48">
            <v>0.81522783661275011</v>
          </cell>
          <cell r="P48">
            <v>0.79340260177870003</v>
          </cell>
          <cell r="Q48">
            <v>0.90827663059250008</v>
          </cell>
          <cell r="R48">
            <v>0.99011287367049983</v>
          </cell>
          <cell r="S48">
            <v>0.75401949934354873</v>
          </cell>
          <cell r="T48">
            <v>0.98963752779954905</v>
          </cell>
          <cell r="U48">
            <v>0.89577861702795003</v>
          </cell>
          <cell r="V48">
            <v>0.94012385978144886</v>
          </cell>
          <cell r="W48">
            <v>0.71670154799474983</v>
          </cell>
          <cell r="X48">
            <v>0.96232371807609995</v>
          </cell>
          <cell r="Y48">
            <v>1.0457454388626997</v>
          </cell>
          <cell r="Z48">
            <v>0.97934077172785017</v>
          </cell>
          <cell r="AA48">
            <v>0.90102839452104855</v>
          </cell>
          <cell r="AB48">
            <v>0.8333220880479999</v>
          </cell>
          <cell r="AC48">
            <v>1.0357657003104002</v>
          </cell>
          <cell r="AD48">
            <v>0.87538971252154996</v>
          </cell>
          <cell r="AE48">
            <v>0.82658372478355013</v>
          </cell>
          <cell r="AF48">
            <v>1.0156207103424999</v>
          </cell>
        </row>
        <row r="49">
          <cell r="D49">
            <v>0.50144956283879993</v>
          </cell>
          <cell r="E49">
            <v>0.52132254961839974</v>
          </cell>
          <cell r="F49">
            <v>0.52186244455199648</v>
          </cell>
          <cell r="G49">
            <v>0.46941222798520443</v>
          </cell>
          <cell r="H49">
            <v>0.46589241711199997</v>
          </cell>
          <cell r="I49">
            <v>0.49358401382399997</v>
          </cell>
          <cell r="J49">
            <v>0.54572949758400013</v>
          </cell>
          <cell r="K49">
            <v>0.49001270721600004</v>
          </cell>
          <cell r="L49">
            <v>0.49655318134190007</v>
          </cell>
          <cell r="M49">
            <v>0.5531350732658501</v>
          </cell>
          <cell r="N49">
            <v>0.54489427156589998</v>
          </cell>
          <cell r="O49">
            <v>0.45115990583985</v>
          </cell>
          <cell r="P49">
            <v>0.47187630712189998</v>
          </cell>
          <cell r="Q49">
            <v>0.49443514127855004</v>
          </cell>
          <cell r="R49">
            <v>0.53870599835354982</v>
          </cell>
          <cell r="S49">
            <v>0.43463387505630008</v>
          </cell>
          <cell r="T49">
            <v>0.52789619288729983</v>
          </cell>
          <cell r="U49">
            <v>0.55498466879149988</v>
          </cell>
          <cell r="V49">
            <v>0.52736610534814976</v>
          </cell>
          <cell r="W49">
            <v>0.4132717710028998</v>
          </cell>
          <cell r="X49">
            <v>0.46031465370824981</v>
          </cell>
          <cell r="Y49">
            <v>0.51500387361439981</v>
          </cell>
          <cell r="Z49">
            <v>0.48862809733649981</v>
          </cell>
          <cell r="AA49">
            <v>0.47628847596544982</v>
          </cell>
          <cell r="AB49">
            <v>0.44111230197115003</v>
          </cell>
          <cell r="AC49">
            <v>0.49058796759224998</v>
          </cell>
          <cell r="AD49">
            <v>0.51649919232550001</v>
          </cell>
          <cell r="AE49">
            <v>0.47554606689275003</v>
          </cell>
          <cell r="AF49">
            <v>0.50862634728645006</v>
          </cell>
        </row>
        <row r="50">
          <cell r="D50">
            <v>0.30464328152799997</v>
          </cell>
          <cell r="E50">
            <v>0.30246913339999992</v>
          </cell>
          <cell r="F50">
            <v>0.26336385960000358</v>
          </cell>
          <cell r="G50">
            <v>0.25675927327199644</v>
          </cell>
          <cell r="H50">
            <v>0.27601278260000006</v>
          </cell>
          <cell r="I50">
            <v>0.29421605999200001</v>
          </cell>
          <cell r="J50">
            <v>0.28730380402880001</v>
          </cell>
          <cell r="K50">
            <v>0.21989265812126399</v>
          </cell>
          <cell r="L50">
            <v>0.22052979871270001</v>
          </cell>
          <cell r="M50">
            <v>0.23978017698524998</v>
          </cell>
          <cell r="N50">
            <v>0.22876704640105003</v>
          </cell>
          <cell r="O50">
            <v>0.22937747026235003</v>
          </cell>
          <cell r="P50">
            <v>0.23602762255679993</v>
          </cell>
          <cell r="Q50">
            <v>0.22502068302969988</v>
          </cell>
          <cell r="R50">
            <v>0.29707447978589974</v>
          </cell>
          <cell r="S50">
            <v>0.21789104848484983</v>
          </cell>
          <cell r="T50">
            <v>0.19381071507239989</v>
          </cell>
          <cell r="U50">
            <v>0.26677813459764965</v>
          </cell>
          <cell r="V50">
            <v>0.26384146829129962</v>
          </cell>
          <cell r="W50">
            <v>0.25467700486994971</v>
          </cell>
          <cell r="X50">
            <v>0.25559495451209985</v>
          </cell>
          <cell r="Y50">
            <v>0.30024211670889989</v>
          </cell>
          <cell r="Z50">
            <v>0.35815119570779985</v>
          </cell>
          <cell r="AA50">
            <v>0.30215703548614997</v>
          </cell>
          <cell r="AB50">
            <v>0.30524142538605004</v>
          </cell>
          <cell r="AC50">
            <v>0.3363661793885</v>
          </cell>
          <cell r="AD50">
            <v>0.37893132633460003</v>
          </cell>
          <cell r="AE50">
            <v>0.32514915319569992</v>
          </cell>
          <cell r="AF50">
            <v>0.34799001436410004</v>
          </cell>
        </row>
        <row r="51">
          <cell r="D51">
            <v>0.13162671799999998</v>
          </cell>
          <cell r="E51">
            <v>0.14987372099999982</v>
          </cell>
          <cell r="F51">
            <v>0.1528224280000024</v>
          </cell>
          <cell r="G51">
            <v>0.14216975899999756</v>
          </cell>
          <cell r="H51">
            <v>0.16129884099999997</v>
          </cell>
          <cell r="I51">
            <v>0.14478191299999998</v>
          </cell>
          <cell r="J51">
            <v>0.14364989599999997</v>
          </cell>
          <cell r="K51">
            <v>9.9019689999999994E-2</v>
          </cell>
          <cell r="L51">
            <v>0.13241365999999999</v>
          </cell>
          <cell r="M51">
            <v>0.12479219000000001</v>
          </cell>
          <cell r="N51">
            <v>0.12412328</v>
          </cell>
          <cell r="O51">
            <v>0.13260675000000002</v>
          </cell>
          <cell r="P51">
            <v>8.8691560000000016E-2</v>
          </cell>
          <cell r="Q51">
            <v>9.1007969999999869E-2</v>
          </cell>
          <cell r="R51">
            <v>0.11140560999999975</v>
          </cell>
          <cell r="S51">
            <v>8.3844604999999933E-2</v>
          </cell>
          <cell r="T51">
            <v>9.1270189999999848E-2</v>
          </cell>
          <cell r="U51">
            <v>0.11873580199999979</v>
          </cell>
          <cell r="V51">
            <v>0.1379198469999999</v>
          </cell>
          <cell r="W51">
            <v>0.111516029</v>
          </cell>
          <cell r="X51">
            <v>7.4784224000000066E-2</v>
          </cell>
          <cell r="Y51">
            <v>0.10217222999999993</v>
          </cell>
          <cell r="Z51">
            <v>0.13258834999999999</v>
          </cell>
          <cell r="AA51">
            <v>9.6364889999999939E-2</v>
          </cell>
          <cell r="AB51">
            <v>8.6709264999999897E-2</v>
          </cell>
          <cell r="AC51">
            <v>0.10132657999999994</v>
          </cell>
          <cell r="AD51">
            <v>0.12844429900000001</v>
          </cell>
          <cell r="AE51">
            <v>0.11087821100000002</v>
          </cell>
          <cell r="AF51">
            <v>8.9065519999999967E-2</v>
          </cell>
        </row>
        <row r="52">
          <cell r="D52">
            <v>5.3823341000000004E-2</v>
          </cell>
          <cell r="E52">
            <v>6.3215515999999985E-2</v>
          </cell>
          <cell r="F52">
            <v>5.9831425000000014E-2</v>
          </cell>
          <cell r="G52">
            <v>4.9653240999999945E-2</v>
          </cell>
          <cell r="H52">
            <v>6.5616635000000006E-2</v>
          </cell>
          <cell r="I52">
            <v>6.1242819000000004E-2</v>
          </cell>
          <cell r="J52">
            <v>6.3068395000000027E-2</v>
          </cell>
          <cell r="K52">
            <v>5.3641881000000009E-2</v>
          </cell>
          <cell r="L52">
            <v>5.7989593999999998E-2</v>
          </cell>
          <cell r="M52">
            <v>6.6059984000000002E-2</v>
          </cell>
          <cell r="N52">
            <v>6.7839716999999994E-2</v>
          </cell>
          <cell r="O52">
            <v>6.5882469000000013E-2</v>
          </cell>
          <cell r="P52">
            <v>6.3579646000000017E-2</v>
          </cell>
          <cell r="Q52">
            <v>7.0779348999999991E-2</v>
          </cell>
          <cell r="R52">
            <v>6.8539821000000001E-2</v>
          </cell>
          <cell r="S52">
            <v>7.369978499999999E-2</v>
          </cell>
          <cell r="T52">
            <v>7.2174976000000002E-2</v>
          </cell>
          <cell r="U52">
            <v>6.3817225000000005E-2</v>
          </cell>
          <cell r="V52">
            <v>5.5379571000000002E-2</v>
          </cell>
          <cell r="W52">
            <v>5.3634738999999994E-2</v>
          </cell>
          <cell r="X52">
            <v>5.5993673000000001E-2</v>
          </cell>
          <cell r="Y52">
            <v>6.6469458999999995E-2</v>
          </cell>
          <cell r="Z52">
            <v>6.3270032000000018E-2</v>
          </cell>
          <cell r="AA52">
            <v>7.1903754999999986E-2</v>
          </cell>
          <cell r="AB52">
            <v>6.7659129999999998E-2</v>
          </cell>
          <cell r="AC52">
            <v>7.2960118000000004E-2</v>
          </cell>
          <cell r="AD52">
            <v>6.9329324999999997E-2</v>
          </cell>
          <cell r="AE52">
            <v>6.969189399999999E-2</v>
          </cell>
          <cell r="AF52">
            <v>7.1108645999999998E-2</v>
          </cell>
        </row>
        <row r="53">
          <cell r="D53">
            <v>5.8883000000000005E-2</v>
          </cell>
          <cell r="E53">
            <v>7.6450830000000081E-2</v>
          </cell>
          <cell r="F53">
            <v>6.6162010000001339E-2</v>
          </cell>
          <cell r="G53">
            <v>7.3919689999997984E-2</v>
          </cell>
          <cell r="H53">
            <v>6.799028E-2</v>
          </cell>
          <cell r="I53">
            <v>7.5121580000000021E-2</v>
          </cell>
          <cell r="J53">
            <v>6.3999879999999995E-2</v>
          </cell>
          <cell r="K53">
            <v>6.6115010000000002E-2</v>
          </cell>
          <cell r="L53">
            <v>6.1232379999999996E-2</v>
          </cell>
          <cell r="M53">
            <v>8.0941849999999996E-2</v>
          </cell>
          <cell r="N53">
            <v>4.6654729999999998E-2</v>
          </cell>
          <cell r="O53">
            <v>4.4355240000000004E-2</v>
          </cell>
          <cell r="P53">
            <v>5.4146259999999995E-2</v>
          </cell>
          <cell r="Q53">
            <v>7.1266759999999985E-2</v>
          </cell>
          <cell r="R53">
            <v>6.6923980000000008E-2</v>
          </cell>
          <cell r="S53">
            <v>6.3644349999999961E-2</v>
          </cell>
          <cell r="T53">
            <v>5.807859000000002E-2</v>
          </cell>
          <cell r="U53">
            <v>7.3250149999999986E-2</v>
          </cell>
          <cell r="V53">
            <v>7.9227289999999978E-2</v>
          </cell>
          <cell r="W53">
            <v>7.4717159999999963E-2</v>
          </cell>
          <cell r="X53">
            <v>8.1798109999999993E-2</v>
          </cell>
          <cell r="Y53">
            <v>8.7239362000000001E-2</v>
          </cell>
          <cell r="Z53">
            <v>6.1973980000000012E-2</v>
          </cell>
          <cell r="AA53">
            <v>6.8093180000000003E-2</v>
          </cell>
          <cell r="AB53">
            <v>7.1996420000000019E-2</v>
          </cell>
          <cell r="AC53">
            <v>7.719361000000001E-2</v>
          </cell>
          <cell r="AD53">
            <v>7.9181789999999974E-2</v>
          </cell>
          <cell r="AE53">
            <v>5.2704203299999988E-2</v>
          </cell>
          <cell r="AF53">
            <v>6.0755070000000001E-2</v>
          </cell>
        </row>
        <row r="55">
          <cell r="D55">
            <v>0.32721408699999999</v>
          </cell>
          <cell r="E55">
            <v>0.39389717199999991</v>
          </cell>
          <cell r="F55">
            <v>0.36615206</v>
          </cell>
          <cell r="G55">
            <v>0.33365367000000001</v>
          </cell>
          <cell r="H55">
            <v>0.35949977899999996</v>
          </cell>
          <cell r="I55">
            <v>0.39002787000000005</v>
          </cell>
          <cell r="J55">
            <v>0.45526863900000014</v>
          </cell>
          <cell r="K55">
            <v>0.47212094900000001</v>
          </cell>
          <cell r="L55">
            <v>0.490163774</v>
          </cell>
          <cell r="M55">
            <v>0.567927654</v>
          </cell>
          <cell r="N55">
            <v>0.45897431200000033</v>
          </cell>
          <cell r="O55">
            <v>0.48742989500000006</v>
          </cell>
          <cell r="P55">
            <v>0.44116840899999998</v>
          </cell>
          <cell r="Q55">
            <v>0.53900172099999999</v>
          </cell>
          <cell r="R55">
            <v>0.52065130299999995</v>
          </cell>
          <cell r="S55">
            <v>0.316824153</v>
          </cell>
          <cell r="T55">
            <v>0.45569752100000011</v>
          </cell>
          <cell r="U55">
            <v>0.401132614</v>
          </cell>
          <cell r="V55">
            <v>0.60665010099999994</v>
          </cell>
          <cell r="W55">
            <v>0.47237128800000033</v>
          </cell>
          <cell r="X55">
            <v>0.35468254200000043</v>
          </cell>
          <cell r="Y55">
            <v>0.63790848100000019</v>
          </cell>
          <cell r="Z55">
            <v>0.51363864229500034</v>
          </cell>
          <cell r="AA55">
            <v>0.49990659600000031</v>
          </cell>
          <cell r="AB55">
            <v>0.49356550799999993</v>
          </cell>
          <cell r="AC55">
            <v>0.42628532800000007</v>
          </cell>
          <cell r="AD55">
            <v>0.66419499200000021</v>
          </cell>
          <cell r="AE55">
            <v>0.57816856500000013</v>
          </cell>
          <cell r="AF55">
            <v>0.52617824399999935</v>
          </cell>
        </row>
        <row r="56">
          <cell r="D56">
            <v>6.258569600000001E-2</v>
          </cell>
          <cell r="E56">
            <v>7.6769690000000002E-2</v>
          </cell>
          <cell r="F56">
            <v>7.8506759999999995E-2</v>
          </cell>
          <cell r="G56">
            <v>6.7038139999999927E-2</v>
          </cell>
          <cell r="H56">
            <v>7.0519759999999918E-2</v>
          </cell>
          <cell r="I56">
            <v>7.7997769999999939E-2</v>
          </cell>
          <cell r="J56">
            <v>8.0054999999999904E-2</v>
          </cell>
          <cell r="K56">
            <v>7.6538617999999822E-2</v>
          </cell>
          <cell r="L56">
            <v>7.7360159999999928E-2</v>
          </cell>
          <cell r="M56">
            <v>8.6954539999999927E-2</v>
          </cell>
          <cell r="N56">
            <v>8.4210269999999893E-2</v>
          </cell>
          <cell r="O56">
            <v>8.2739000000000007E-2</v>
          </cell>
          <cell r="P56">
            <v>7.4784699999999898E-2</v>
          </cell>
          <cell r="Q56">
            <v>6.3873399999999927E-2</v>
          </cell>
          <cell r="R56">
            <v>7.2926749999999929E-2</v>
          </cell>
          <cell r="S56">
            <v>5.9754629999999934E-2</v>
          </cell>
          <cell r="T56">
            <v>6.0180179999999937E-2</v>
          </cell>
          <cell r="U56">
            <v>6.5326169999999947E-2</v>
          </cell>
          <cell r="V56">
            <v>6.9298549999999903E-2</v>
          </cell>
          <cell r="W56">
            <v>6.4702889999999944E-2</v>
          </cell>
          <cell r="X56">
            <v>5.8511119999999951E-2</v>
          </cell>
          <cell r="Y56">
            <v>7.1657819999999928E-2</v>
          </cell>
          <cell r="Z56">
            <v>7.492687999999989E-2</v>
          </cell>
          <cell r="AA56">
            <v>6.5483359999999921E-2</v>
          </cell>
          <cell r="AB56">
            <v>6.1958067999999929E-2</v>
          </cell>
          <cell r="AC56">
            <v>5.5796205999999952E-2</v>
          </cell>
          <cell r="AD56">
            <v>7.2650139999999933E-2</v>
          </cell>
          <cell r="AE56">
            <v>6.1674050999999938E-2</v>
          </cell>
          <cell r="AF56">
            <v>6.9484235999999922E-2</v>
          </cell>
        </row>
        <row r="61">
          <cell r="D61">
            <v>0.21964893299999996</v>
          </cell>
          <cell r="E61">
            <v>0.14166192999999999</v>
          </cell>
          <cell r="F61">
            <v>0.20694889999999991</v>
          </cell>
          <cell r="G61">
            <v>4.6374170000000006E-2</v>
          </cell>
          <cell r="H61">
            <v>4.2435509999999996E-2</v>
          </cell>
          <cell r="I61">
            <v>9.0533230000000006E-2</v>
          </cell>
          <cell r="J61">
            <v>9.4686100000000023E-3</v>
          </cell>
          <cell r="K61">
            <v>2.6467879999999843E-2</v>
          </cell>
          <cell r="L61">
            <v>6.2965499999999997E-3</v>
          </cell>
          <cell r="M61">
            <v>4.2422000000000007E-3</v>
          </cell>
          <cell r="N61">
            <v>9.7008070000000002E-2</v>
          </cell>
          <cell r="O61">
            <v>0.15646412200000004</v>
          </cell>
          <cell r="P61">
            <v>0.15462864000000001</v>
          </cell>
          <cell r="Q61">
            <v>0.12019350499999999</v>
          </cell>
          <cell r="R61">
            <v>0.22162259899999998</v>
          </cell>
          <cell r="S61">
            <v>0.18662031500000001</v>
          </cell>
          <cell r="T61">
            <v>0.15005343400000001</v>
          </cell>
          <cell r="U61">
            <v>9.3806377999999996E-2</v>
          </cell>
          <cell r="V61">
            <v>0.10532237799999999</v>
          </cell>
          <cell r="W61">
            <v>8.6071750000000002E-2</v>
          </cell>
          <cell r="X61">
            <v>5.5570250000000002E-2</v>
          </cell>
          <cell r="Y61">
            <v>5.8522049999999999E-2</v>
          </cell>
          <cell r="Z61">
            <v>0.17809879600000003</v>
          </cell>
          <cell r="AA61">
            <v>0.14308935</v>
          </cell>
          <cell r="AB61">
            <v>0.25977946999999996</v>
          </cell>
          <cell r="AC61">
            <v>0.20506959999999999</v>
          </cell>
          <cell r="AD61">
            <v>0.14478625000000001</v>
          </cell>
          <cell r="AE61">
            <v>0.29736116499999998</v>
          </cell>
          <cell r="AF61">
            <v>4.7195999999999995E-2</v>
          </cell>
        </row>
        <row r="62">
          <cell r="D62">
            <v>1.5705761199999997</v>
          </cell>
          <cell r="E62">
            <v>1.5923598799999998</v>
          </cell>
          <cell r="F62">
            <v>1.4634834700000563</v>
          </cell>
          <cell r="G62">
            <v>1.8438106100000002</v>
          </cell>
          <cell r="H62">
            <v>1.6233964100000002</v>
          </cell>
          <cell r="I62">
            <v>1.5309831490000001</v>
          </cell>
          <cell r="J62">
            <v>1.6899255599999996</v>
          </cell>
          <cell r="K62">
            <v>1.5632001499999992</v>
          </cell>
          <cell r="L62">
            <v>1.7740295999999995</v>
          </cell>
          <cell r="M62">
            <v>1.4248228229999993</v>
          </cell>
          <cell r="N62">
            <v>1.5411899500000004</v>
          </cell>
          <cell r="O62">
            <v>1.7494141500000004</v>
          </cell>
          <cell r="P62">
            <v>1.774642168999998</v>
          </cell>
          <cell r="Q62">
            <v>1.6296758939999996</v>
          </cell>
          <cell r="R62">
            <v>1.6371843529999983</v>
          </cell>
          <cell r="S62">
            <v>1.7927907599999986</v>
          </cell>
          <cell r="T62">
            <v>1.6254562299999953</v>
          </cell>
          <cell r="U62">
            <v>1.7049105499999984</v>
          </cell>
          <cell r="V62">
            <v>1.6322209700000003</v>
          </cell>
          <cell r="W62">
            <v>1.604710210000003</v>
          </cell>
          <cell r="X62">
            <v>1.6506349599999992</v>
          </cell>
          <cell r="Y62">
            <v>1.6594819200000002</v>
          </cell>
          <cell r="Z62">
            <v>1.7061611000000008</v>
          </cell>
          <cell r="AA62">
            <v>1.7121031300000076</v>
          </cell>
          <cell r="AB62">
            <v>1.82277665</v>
          </cell>
          <cell r="AC62">
            <v>1.7502814429999993</v>
          </cell>
          <cell r="AD62">
            <v>1.5850158100000002</v>
          </cell>
          <cell r="AE62">
            <v>1.9019034249999998</v>
          </cell>
          <cell r="AF62">
            <v>1.8518766799999999</v>
          </cell>
        </row>
        <row r="64">
          <cell r="D64">
            <v>0.22612872999999978</v>
          </cell>
          <cell r="E64">
            <v>0.21761887000000002</v>
          </cell>
          <cell r="F64">
            <v>0.13278185999999997</v>
          </cell>
          <cell r="G64">
            <v>0.42398072999999969</v>
          </cell>
          <cell r="H64">
            <v>0.16403176000000042</v>
          </cell>
          <cell r="I64">
            <v>0.14267385700000018</v>
          </cell>
          <cell r="J64">
            <v>0.46605604999999994</v>
          </cell>
          <cell r="K64">
            <v>0.33656627999999911</v>
          </cell>
          <cell r="L64">
            <v>0.48005680999999978</v>
          </cell>
          <cell r="M64">
            <v>0.45427238199999942</v>
          </cell>
          <cell r="N64">
            <v>0.6836146700000002</v>
          </cell>
          <cell r="O64">
            <v>0.54263660000000002</v>
          </cell>
          <cell r="P64">
            <v>0.35911769000000004</v>
          </cell>
          <cell r="Q64">
            <v>0.39638884000000002</v>
          </cell>
          <cell r="R64">
            <v>0.54276015</v>
          </cell>
          <cell r="S64">
            <v>0.44242501000000006</v>
          </cell>
          <cell r="T64">
            <v>0.31460231000000005</v>
          </cell>
          <cell r="U64">
            <v>0.59622911000000001</v>
          </cell>
          <cell r="V64">
            <v>0.49208486000000001</v>
          </cell>
          <cell r="W64">
            <v>0.43636699000000001</v>
          </cell>
          <cell r="X64">
            <v>0.53274558999999999</v>
          </cell>
          <cell r="Y64">
            <v>0.68766574999999996</v>
          </cell>
          <cell r="Z64">
            <v>0.57243988000000001</v>
          </cell>
          <cell r="AA64">
            <v>0.35111469999999995</v>
          </cell>
          <cell r="AB64">
            <v>0.65452057999999991</v>
          </cell>
          <cell r="AC64">
            <v>0.45790505999999992</v>
          </cell>
          <cell r="AD64">
            <v>0.4145403800000001</v>
          </cell>
          <cell r="AE64">
            <v>0.37622888999999998</v>
          </cell>
          <cell r="AF64">
            <v>0.29384859000000008</v>
          </cell>
        </row>
        <row r="65">
          <cell r="D65">
            <v>0.48570636100000003</v>
          </cell>
          <cell r="E65">
            <v>0.53322104800000003</v>
          </cell>
          <cell r="F65">
            <v>0.36546455999999994</v>
          </cell>
          <cell r="G65">
            <v>0.21440455</v>
          </cell>
          <cell r="H65">
            <v>0.34880054999999999</v>
          </cell>
          <cell r="I65">
            <v>0.47367121200000001</v>
          </cell>
          <cell r="J65">
            <v>0.46701385999999995</v>
          </cell>
          <cell r="K65">
            <v>0.44644338999999988</v>
          </cell>
          <cell r="L65">
            <v>0.48300006999999995</v>
          </cell>
          <cell r="M65">
            <v>0.43005909099999995</v>
          </cell>
          <cell r="N65">
            <v>0.46147518999999998</v>
          </cell>
          <cell r="O65">
            <v>0.53497333999999996</v>
          </cell>
          <cell r="P65">
            <v>0.46638609000000003</v>
          </cell>
          <cell r="Q65">
            <v>0.74285884000000013</v>
          </cell>
          <cell r="R65">
            <v>0.42895723999999996</v>
          </cell>
          <cell r="S65">
            <v>0.45049892999999985</v>
          </cell>
          <cell r="T65">
            <v>0.45317767000000003</v>
          </cell>
          <cell r="U65">
            <v>0.66540299999999986</v>
          </cell>
          <cell r="V65">
            <v>0.52297720999999997</v>
          </cell>
          <cell r="W65">
            <v>0.47908736999999996</v>
          </cell>
          <cell r="X65">
            <v>0.64719454999999992</v>
          </cell>
          <cell r="Y65">
            <v>0.58198324999999984</v>
          </cell>
          <cell r="Z65">
            <v>0.38558951000000002</v>
          </cell>
          <cell r="AA65">
            <v>0.45566622000000007</v>
          </cell>
          <cell r="AB65">
            <v>0.59958777999999979</v>
          </cell>
          <cell r="AC65">
            <v>0.65966763299999998</v>
          </cell>
          <cell r="AD65">
            <v>0.54189817000000007</v>
          </cell>
          <cell r="AE65">
            <v>0.57746880499999997</v>
          </cell>
          <cell r="AF65">
            <v>0.44124231000000003</v>
          </cell>
        </row>
        <row r="66">
          <cell r="D66">
            <v>0.51737356000000001</v>
          </cell>
          <cell r="E66">
            <v>0.46838486000000007</v>
          </cell>
          <cell r="F66">
            <v>0.49958221000001307</v>
          </cell>
          <cell r="G66">
            <v>0.49307868000000388</v>
          </cell>
          <cell r="H66">
            <v>0.54703774000000005</v>
          </cell>
          <cell r="I66">
            <v>0.58381425600000003</v>
          </cell>
          <cell r="J66">
            <v>0.61032230399999998</v>
          </cell>
          <cell r="K66">
            <v>0.41565873999999997</v>
          </cell>
          <cell r="L66">
            <v>0.61658764999999993</v>
          </cell>
          <cell r="M66">
            <v>0.64641195100000004</v>
          </cell>
          <cell r="N66">
            <v>0.60086889899999996</v>
          </cell>
          <cell r="O66">
            <v>0.54242719200000011</v>
          </cell>
          <cell r="P66">
            <v>0.57098713000000001</v>
          </cell>
          <cell r="Q66">
            <v>0.6413823500000001</v>
          </cell>
          <cell r="R66">
            <v>0.71884704999999982</v>
          </cell>
          <cell r="S66">
            <v>0.57843490399999875</v>
          </cell>
          <cell r="T66">
            <v>0.74726814999999902</v>
          </cell>
          <cell r="U66">
            <v>0.6176673840000001</v>
          </cell>
          <cell r="V66">
            <v>0.73040430599999884</v>
          </cell>
          <cell r="W66">
            <v>0.50386837199999979</v>
          </cell>
          <cell r="X66">
            <v>0.65105306799999996</v>
          </cell>
          <cell r="Y66">
            <v>0.75087636699999971</v>
          </cell>
          <cell r="Z66">
            <v>0.65934250300000008</v>
          </cell>
          <cell r="AA66">
            <v>0.59477151099999859</v>
          </cell>
          <cell r="AB66">
            <v>0.51437325999999994</v>
          </cell>
          <cell r="AC66">
            <v>0.66643631700000017</v>
          </cell>
          <cell r="AD66">
            <v>0.56674030999999991</v>
          </cell>
          <cell r="AE66">
            <v>0.55608580600000002</v>
          </cell>
          <cell r="AF66">
            <v>0.68563171300000003</v>
          </cell>
        </row>
        <row r="67">
          <cell r="D67">
            <v>0.37000797999999996</v>
          </cell>
          <cell r="E67">
            <v>0.36802171999999983</v>
          </cell>
          <cell r="F67">
            <v>0.39514292999999984</v>
          </cell>
          <cell r="G67">
            <v>0.34811992000000008</v>
          </cell>
          <cell r="H67">
            <v>0.35702504000000002</v>
          </cell>
          <cell r="I67">
            <v>0.37415869999999996</v>
          </cell>
          <cell r="J67">
            <v>0.42115682000000004</v>
          </cell>
          <cell r="K67">
            <v>0.36552529</v>
          </cell>
          <cell r="L67">
            <v>0.36604034000000002</v>
          </cell>
          <cell r="M67">
            <v>0.39667069000000005</v>
          </cell>
          <cell r="N67">
            <v>0.40684235999999996</v>
          </cell>
          <cell r="O67">
            <v>0.33713327399999998</v>
          </cell>
          <cell r="P67">
            <v>0.34028573000000001</v>
          </cell>
          <cell r="Q67">
            <v>0.36915304700000001</v>
          </cell>
          <cell r="R67">
            <v>0.40526377499999983</v>
          </cell>
          <cell r="S67">
            <v>0.33146881500000008</v>
          </cell>
          <cell r="T67">
            <v>0.38572889099999985</v>
          </cell>
          <cell r="U67">
            <v>0.4074347479999999</v>
          </cell>
          <cell r="V67">
            <v>0.3866326909999997</v>
          </cell>
          <cell r="W67">
            <v>0.29953223599999979</v>
          </cell>
          <cell r="X67">
            <v>0.35479701899999982</v>
          </cell>
          <cell r="Y67">
            <v>0.4379168619999998</v>
          </cell>
          <cell r="Z67">
            <v>0.3956886599999998</v>
          </cell>
          <cell r="AA67">
            <v>0.36726197799999982</v>
          </cell>
          <cell r="AB67">
            <v>0.31754663800000005</v>
          </cell>
          <cell r="AC67">
            <v>0.36178416299999999</v>
          </cell>
          <cell r="AD67">
            <v>0.38887432</v>
          </cell>
          <cell r="AE67">
            <v>0.37865947999999999</v>
          </cell>
          <cell r="AF67">
            <v>0.40195946000000005</v>
          </cell>
        </row>
        <row r="68">
          <cell r="D68">
            <v>0.14520106000000002</v>
          </cell>
          <cell r="E68">
            <v>0.13058460999999993</v>
          </cell>
          <cell r="F68">
            <v>0.13396711000000183</v>
          </cell>
          <cell r="G68">
            <v>0.11951173000000034</v>
          </cell>
          <cell r="H68">
            <v>0.12118838999999999</v>
          </cell>
          <cell r="I68">
            <v>0.15619076000000001</v>
          </cell>
          <cell r="J68">
            <v>0.16005658</v>
          </cell>
          <cell r="K68">
            <v>0.14032979000000001</v>
          </cell>
          <cell r="L68">
            <v>0.14609761000000002</v>
          </cell>
          <cell r="M68">
            <v>0.16203473999999998</v>
          </cell>
          <cell r="N68">
            <v>0.14744849800000004</v>
          </cell>
          <cell r="O68">
            <v>0.13284272600000002</v>
          </cell>
          <cell r="P68">
            <v>0.16213079999999991</v>
          </cell>
          <cell r="Q68">
            <v>0.13856992599999987</v>
          </cell>
          <cell r="R68">
            <v>0.20763679799999971</v>
          </cell>
          <cell r="S68">
            <v>0.13986423899999983</v>
          </cell>
          <cell r="T68">
            <v>0.11165509799999987</v>
          </cell>
          <cell r="U68">
            <v>0.17139244899999967</v>
          </cell>
          <cell r="V68">
            <v>0.17489108999999964</v>
          </cell>
          <cell r="W68">
            <v>0.16180097399999971</v>
          </cell>
          <cell r="X68">
            <v>0.14451680999999986</v>
          </cell>
          <cell r="Y68">
            <v>0.16539456399999991</v>
          </cell>
          <cell r="Z68">
            <v>0.22740598799999984</v>
          </cell>
          <cell r="AA68">
            <v>0.17567114299999997</v>
          </cell>
          <cell r="AB68">
            <v>0.19681528200000001</v>
          </cell>
          <cell r="AC68">
            <v>0.19758311300000003</v>
          </cell>
          <cell r="AD68">
            <v>0.22670463100000002</v>
          </cell>
          <cell r="AE68">
            <v>0.18954384699999996</v>
          </cell>
          <cell r="AF68">
            <v>0.19539981000000003</v>
          </cell>
        </row>
        <row r="69">
          <cell r="D69">
            <v>0.11486665999999998</v>
          </cell>
          <cell r="E69">
            <v>0.1311195169999998</v>
          </cell>
          <cell r="F69">
            <v>0.13824701000000328</v>
          </cell>
          <cell r="G69">
            <v>0.11862280499999997</v>
          </cell>
          <cell r="H69">
            <v>0.14102089999999998</v>
          </cell>
          <cell r="I69">
            <v>0.12678829</v>
          </cell>
          <cell r="J69">
            <v>0.12566546000000001</v>
          </cell>
          <cell r="K69">
            <v>9.9019689999999994E-2</v>
          </cell>
          <cell r="L69">
            <v>0.13241365999999999</v>
          </cell>
          <cell r="M69">
            <v>0.12479219000000001</v>
          </cell>
          <cell r="N69">
            <v>0.12412328</v>
          </cell>
          <cell r="O69">
            <v>0.13260675000000002</v>
          </cell>
          <cell r="P69">
            <v>8.8691560000000016E-2</v>
          </cell>
          <cell r="Q69">
            <v>9.1007969999999869E-2</v>
          </cell>
          <cell r="R69">
            <v>0.11140560999999975</v>
          </cell>
          <cell r="S69">
            <v>8.3844604999999933E-2</v>
          </cell>
          <cell r="T69">
            <v>9.1270189999999848E-2</v>
          </cell>
          <cell r="U69">
            <v>0.11873580199999979</v>
          </cell>
          <cell r="V69">
            <v>0.1379198469999999</v>
          </cell>
          <cell r="W69">
            <v>0.111516029</v>
          </cell>
          <cell r="X69">
            <v>7.4784224000000066E-2</v>
          </cell>
          <cell r="Y69">
            <v>0.10217222999999993</v>
          </cell>
          <cell r="Z69">
            <v>0.13258834999999999</v>
          </cell>
          <cell r="AA69">
            <v>9.6364889999999939E-2</v>
          </cell>
          <cell r="AB69">
            <v>8.6709264999999897E-2</v>
          </cell>
          <cell r="AC69">
            <v>0.10132657999999994</v>
          </cell>
          <cell r="AD69">
            <v>0.12844429900000001</v>
          </cell>
          <cell r="AE69">
            <v>0.11087821100000002</v>
          </cell>
          <cell r="AF69">
            <v>8.9065519999999967E-2</v>
          </cell>
        </row>
        <row r="70">
          <cell r="D70">
            <v>5.7883000000000011E-2</v>
          </cell>
          <cell r="E70">
            <v>7.545083000000001E-2</v>
          </cell>
          <cell r="F70">
            <v>6.5162009999999701E-2</v>
          </cell>
          <cell r="G70">
            <v>7.2590290000000016E-2</v>
          </cell>
          <cell r="H70">
            <v>6.7990279999999986E-2</v>
          </cell>
          <cell r="I70">
            <v>7.5121579999999993E-2</v>
          </cell>
          <cell r="J70">
            <v>6.3999880000000009E-2</v>
          </cell>
          <cell r="K70">
            <v>6.6115009999999905E-2</v>
          </cell>
          <cell r="L70">
            <v>6.1232379999999996E-2</v>
          </cell>
          <cell r="M70">
            <v>8.0941849999999996E-2</v>
          </cell>
          <cell r="N70">
            <v>4.6654729999999998E-2</v>
          </cell>
          <cell r="O70">
            <v>4.4355240000000004E-2</v>
          </cell>
          <cell r="P70">
            <v>5.4146259999999995E-2</v>
          </cell>
          <cell r="Q70">
            <v>7.1266759999999985E-2</v>
          </cell>
          <cell r="R70">
            <v>6.6923980000000008E-2</v>
          </cell>
          <cell r="S70">
            <v>6.3644349999999961E-2</v>
          </cell>
          <cell r="T70">
            <v>5.807859000000002E-2</v>
          </cell>
          <cell r="U70">
            <v>7.3250149999999986E-2</v>
          </cell>
          <cell r="V70">
            <v>7.9227289999999978E-2</v>
          </cell>
          <cell r="W70">
            <v>7.4717159999999963E-2</v>
          </cell>
          <cell r="X70">
            <v>8.1798109999999993E-2</v>
          </cell>
          <cell r="Y70">
            <v>8.7239362000000001E-2</v>
          </cell>
          <cell r="Z70">
            <v>6.1973980000000012E-2</v>
          </cell>
          <cell r="AA70">
            <v>6.8093180000000003E-2</v>
          </cell>
          <cell r="AB70">
            <v>7.1996420000000019E-2</v>
          </cell>
          <cell r="AC70">
            <v>7.719361000000001E-2</v>
          </cell>
          <cell r="AD70">
            <v>7.9181789999999974E-2</v>
          </cell>
          <cell r="AE70">
            <v>5.2704203299999988E-2</v>
          </cell>
          <cell r="AF70">
            <v>6.0755070000000001E-2</v>
          </cell>
        </row>
        <row r="71">
          <cell r="D71">
            <v>5.6823341000000013E-2</v>
          </cell>
          <cell r="E71">
            <v>6.6214929000000006E-2</v>
          </cell>
          <cell r="F71">
            <v>6.1907995000000153E-2</v>
          </cell>
          <cell r="G71">
            <v>5.476728099999998E-2</v>
          </cell>
          <cell r="H71">
            <v>6.5616636000000006E-2</v>
          </cell>
          <cell r="I71">
            <v>6.1242818999999997E-2</v>
          </cell>
          <cell r="J71">
            <v>6.3057753000000008E-2</v>
          </cell>
          <cell r="K71">
            <v>5.3702149999999949E-2</v>
          </cell>
          <cell r="L71">
            <v>5.7989593999999998E-2</v>
          </cell>
          <cell r="M71">
            <v>6.6059984000000002E-2</v>
          </cell>
          <cell r="N71">
            <v>6.7839716999999994E-2</v>
          </cell>
          <cell r="O71">
            <v>6.5882469000000013E-2</v>
          </cell>
          <cell r="P71">
            <v>6.3579646000000017E-2</v>
          </cell>
          <cell r="Q71">
            <v>7.0779348999999991E-2</v>
          </cell>
          <cell r="R71">
            <v>6.8539821000000001E-2</v>
          </cell>
          <cell r="S71">
            <v>7.369978499999999E-2</v>
          </cell>
          <cell r="T71">
            <v>7.2174976000000002E-2</v>
          </cell>
          <cell r="U71">
            <v>6.3817225000000005E-2</v>
          </cell>
          <cell r="V71">
            <v>5.5379571000000002E-2</v>
          </cell>
          <cell r="W71">
            <v>5.3634738999999994E-2</v>
          </cell>
          <cell r="X71">
            <v>5.5993673000000001E-2</v>
          </cell>
          <cell r="Y71">
            <v>6.6469458999999995E-2</v>
          </cell>
          <cell r="Z71">
            <v>6.3270032000000018E-2</v>
          </cell>
          <cell r="AA71">
            <v>7.1903754999999986E-2</v>
          </cell>
          <cell r="AB71">
            <v>6.7659129999999998E-2</v>
          </cell>
          <cell r="AC71">
            <v>7.2960118000000004E-2</v>
          </cell>
          <cell r="AD71">
            <v>6.9329324999999997E-2</v>
          </cell>
          <cell r="AE71">
            <v>6.969189399999999E-2</v>
          </cell>
          <cell r="AF71">
            <v>7.1108645999999998E-2</v>
          </cell>
        </row>
        <row r="72">
          <cell r="D72">
            <v>3.5968721000000016E-2</v>
          </cell>
          <cell r="E72">
            <v>4.5062888000000009E-2</v>
          </cell>
          <cell r="F72">
            <v>3.7718664000000006E-2</v>
          </cell>
          <cell r="G72">
            <v>3.8363155000000093E-2</v>
          </cell>
          <cell r="H72">
            <v>4.5618784999999995E-2</v>
          </cell>
          <cell r="I72">
            <v>3.7631117999999873E-2</v>
          </cell>
          <cell r="J72">
            <v>4.2780539999999992E-2</v>
          </cell>
          <cell r="K72">
            <v>3.7336046999999997E-2</v>
          </cell>
          <cell r="L72">
            <v>4.2591954999999952E-2</v>
          </cell>
          <cell r="M72">
            <v>4.2769493000000026E-2</v>
          </cell>
          <cell r="N72">
            <v>4.2071210000000012E-2</v>
          </cell>
          <cell r="O72">
            <v>4.4443025000000046E-2</v>
          </cell>
          <cell r="P72">
            <v>4.1716364000000047E-2</v>
          </cell>
          <cell r="Q72">
            <v>4.387859999999992E-2</v>
          </cell>
          <cell r="R72">
            <v>4.6249330000000026E-2</v>
          </cell>
          <cell r="S72">
            <v>4.7749126999999975E-2</v>
          </cell>
          <cell r="T72">
            <v>4.1874829000000002E-2</v>
          </cell>
          <cell r="U72">
            <v>4.1638678999999977E-2</v>
          </cell>
          <cell r="V72">
            <v>3.8253354000000003E-2</v>
          </cell>
          <cell r="W72">
            <v>3.1105937000000028E-2</v>
          </cell>
          <cell r="X72">
            <v>3.6326237000000011E-2</v>
          </cell>
          <cell r="Y72">
            <v>3.9957821000000011E-2</v>
          </cell>
          <cell r="Z72">
            <v>4.0518012000000013E-2</v>
          </cell>
          <cell r="AA72">
            <v>4.4135956999999976E-2</v>
          </cell>
          <cell r="AB72">
            <v>4.1134521000000028E-2</v>
          </cell>
          <cell r="AC72">
            <v>4.3024124000000045E-2</v>
          </cell>
          <cell r="AD72">
            <v>4.3184946000000002E-2</v>
          </cell>
          <cell r="AE72">
            <v>4.0850586999999987E-2</v>
          </cell>
          <cell r="AF72">
            <v>4.3164488999999945E-2</v>
          </cell>
        </row>
        <row r="74">
          <cell r="D74">
            <v>0.24463465732431183</v>
          </cell>
          <cell r="E74">
            <v>0.25401962444640702</v>
          </cell>
          <cell r="F74">
            <v>0.27916813456480233</v>
          </cell>
          <cell r="G74">
            <v>0.2982913797336959</v>
          </cell>
          <cell r="H74">
            <v>0.30466615420486853</v>
          </cell>
          <cell r="I74">
            <v>0.31966001547722034</v>
          </cell>
          <cell r="J74">
            <v>0.33435227773318238</v>
          </cell>
          <cell r="K74">
            <v>0.3255785526878518</v>
          </cell>
          <cell r="L74">
            <v>0.30380740526915717</v>
          </cell>
          <cell r="M74">
            <v>0.35749816997483236</v>
          </cell>
          <cell r="N74">
            <v>0.3672377361001265</v>
          </cell>
          <cell r="O74">
            <v>0.32360799155674758</v>
          </cell>
          <cell r="P74">
            <v>0.29233711810129187</v>
          </cell>
          <cell r="Q74">
            <v>0.30530876685894159</v>
          </cell>
          <cell r="R74">
            <v>0.34990351696463617</v>
          </cell>
          <cell r="S74">
            <v>0.3155580594663982</v>
          </cell>
          <cell r="T74">
            <v>0.34353672147755537</v>
          </cell>
          <cell r="U74">
            <v>0.30043297472818586</v>
          </cell>
          <cell r="V74">
            <v>0.35278516872260979</v>
          </cell>
          <cell r="W74">
            <v>0.36542190300941124</v>
          </cell>
          <cell r="X74">
            <v>0.25661444535941297</v>
          </cell>
          <cell r="Y74">
            <v>0.29309511615751555</v>
          </cell>
          <cell r="Z74">
            <v>0.39821146707518318</v>
          </cell>
          <cell r="AA74">
            <v>0.40020510129813841</v>
          </cell>
          <cell r="AB74">
            <v>0.29443047640035258</v>
          </cell>
          <cell r="AC74">
            <v>0.31471815431125572</v>
          </cell>
          <cell r="AD74">
            <v>0.32709444258637438</v>
          </cell>
          <cell r="AE74">
            <v>0.26382196179921341</v>
          </cell>
          <cell r="AF74">
            <v>0.30135822478541119</v>
          </cell>
        </row>
        <row r="75">
          <cell r="D75">
            <v>1.0709</v>
          </cell>
          <cell r="E75">
            <v>1.1257999999999999</v>
          </cell>
          <cell r="F75">
            <v>1.0744</v>
          </cell>
          <cell r="G75">
            <v>0.95890024299999976</v>
          </cell>
          <cell r="H75">
            <v>0.99998766999999922</v>
          </cell>
          <cell r="I75">
            <v>0.98102773899999962</v>
          </cell>
          <cell r="J75">
            <v>0.97232901499999991</v>
          </cell>
          <cell r="K75">
            <v>0.97038373099999997</v>
          </cell>
          <cell r="L75">
            <v>0.94319432100000022</v>
          </cell>
          <cell r="M75">
            <v>0.93666853900000013</v>
          </cell>
          <cell r="N75">
            <v>1.0835283920000005</v>
          </cell>
          <cell r="O75">
            <v>1.1141766270000006</v>
          </cell>
          <cell r="P75">
            <v>0.97727677099999988</v>
          </cell>
          <cell r="Q75">
            <v>1.0158214219999999</v>
          </cell>
          <cell r="R75">
            <v>1.0720650960000004</v>
          </cell>
          <cell r="S75">
            <v>0.95257304399999987</v>
          </cell>
          <cell r="T75">
            <v>0.87510956399999973</v>
          </cell>
          <cell r="U75">
            <v>1.0580299009999998</v>
          </cell>
          <cell r="V75">
            <v>1.0968331129999997</v>
          </cell>
          <cell r="W75">
            <v>1.0436639839999997</v>
          </cell>
          <cell r="X75">
            <v>1.0119592310000001</v>
          </cell>
          <cell r="Y75">
            <v>1.0369512950000002</v>
          </cell>
          <cell r="Z75">
            <v>1.0289196530000004</v>
          </cell>
          <cell r="AA75">
            <v>0.94852207899999996</v>
          </cell>
          <cell r="AB75">
            <v>0.89744931500000036</v>
          </cell>
          <cell r="AC75">
            <v>0.86530391999999989</v>
          </cell>
          <cell r="AD75">
            <v>0.89902888199999986</v>
          </cell>
          <cell r="AE75">
            <v>0.89452305900000006</v>
          </cell>
          <cell r="AF75">
            <v>0.87175318099999988</v>
          </cell>
        </row>
        <row r="76">
          <cell r="D76">
            <v>0.87390000000000001</v>
          </cell>
          <cell r="E76">
            <v>0.89570000000000005</v>
          </cell>
          <cell r="F76">
            <v>0.81910000000000005</v>
          </cell>
          <cell r="G76">
            <v>0.78921492499999979</v>
          </cell>
          <cell r="H76">
            <v>0.83378374899999996</v>
          </cell>
          <cell r="I76">
            <v>0.75525670899999997</v>
          </cell>
          <cell r="J76">
            <v>0.78178351800000001</v>
          </cell>
          <cell r="K76">
            <v>0.77462945199999977</v>
          </cell>
          <cell r="L76">
            <v>0.7726014910000002</v>
          </cell>
          <cell r="M76">
            <v>0.73705613300000006</v>
          </cell>
          <cell r="N76">
            <v>0.79838339200000019</v>
          </cell>
          <cell r="O76">
            <v>0.89571277500000002</v>
          </cell>
          <cell r="P76">
            <v>0.69869941099999999</v>
          </cell>
          <cell r="Q76">
            <v>0.80004201199999991</v>
          </cell>
          <cell r="R76">
            <v>0.90110429600000042</v>
          </cell>
          <cell r="S76">
            <v>0.78664859799999998</v>
          </cell>
          <cell r="T76">
            <v>0.70271312499999972</v>
          </cell>
          <cell r="U76">
            <v>0.82311305099999987</v>
          </cell>
          <cell r="V76">
            <v>0.77001447999999983</v>
          </cell>
          <cell r="W76">
            <v>0.81433077699999967</v>
          </cell>
          <cell r="X76">
            <v>0.8095153340000002</v>
          </cell>
          <cell r="Y76">
            <v>0.74943096700000023</v>
          </cell>
          <cell r="Z76">
            <v>0.74333469800000029</v>
          </cell>
          <cell r="AA76">
            <v>0.66246289299999994</v>
          </cell>
          <cell r="AB76">
            <v>0.6732133210000002</v>
          </cell>
          <cell r="AC76">
            <v>0.68159993099999949</v>
          </cell>
          <cell r="AD76">
            <v>0.71904343199999976</v>
          </cell>
          <cell r="AE76">
            <v>0.66338414800000012</v>
          </cell>
          <cell r="AF76">
            <v>0.65314070099999977</v>
          </cell>
        </row>
        <row r="77">
          <cell r="D77">
            <v>0.605078</v>
          </cell>
          <cell r="E77">
            <v>0.60977800000000004</v>
          </cell>
          <cell r="F77">
            <v>0.60958999999999997</v>
          </cell>
          <cell r="G77">
            <v>0.61114100000000005</v>
          </cell>
          <cell r="H77">
            <v>0.5964299999999999</v>
          </cell>
          <cell r="I77">
            <v>0.58721800000000002</v>
          </cell>
          <cell r="J77">
            <v>0.61146999999999996</v>
          </cell>
          <cell r="K77">
            <v>0.58289400000000002</v>
          </cell>
          <cell r="L77">
            <v>0.5841442</v>
          </cell>
          <cell r="M77">
            <v>0.55380099999999999</v>
          </cell>
          <cell r="N77">
            <v>0.60989643999999998</v>
          </cell>
          <cell r="O77">
            <v>0.60646920000000004</v>
          </cell>
          <cell r="P77">
            <v>0.59847449999999991</v>
          </cell>
          <cell r="Q77">
            <v>0.60022759999999997</v>
          </cell>
          <cell r="R77">
            <v>0.60728699999999991</v>
          </cell>
          <cell r="S77">
            <v>0.61551669999999992</v>
          </cell>
          <cell r="T77">
            <v>0.61287999999999998</v>
          </cell>
          <cell r="U77">
            <v>0.60831629999999992</v>
          </cell>
          <cell r="V77">
            <v>0.61782439999999994</v>
          </cell>
          <cell r="W77">
            <v>0.6133076999999999</v>
          </cell>
          <cell r="X77">
            <v>0.60551134000000006</v>
          </cell>
          <cell r="Y77">
            <v>0.61487280000000011</v>
          </cell>
          <cell r="Z77">
            <v>0.62736069999999999</v>
          </cell>
          <cell r="AA77">
            <v>0.61573759999999989</v>
          </cell>
          <cell r="AB77">
            <v>0.59862019999999994</v>
          </cell>
          <cell r="AC77">
            <v>0.60874869999999992</v>
          </cell>
          <cell r="AD77">
            <v>0.61653659999999999</v>
          </cell>
          <cell r="AE77">
            <v>0.61126790000000009</v>
          </cell>
          <cell r="AF77">
            <v>0.59597880000000003</v>
          </cell>
        </row>
        <row r="84">
          <cell r="D84">
            <v>0</v>
          </cell>
          <cell r="E84">
            <v>1.9055799999999998E-3</v>
          </cell>
          <cell r="F84">
            <v>0</v>
          </cell>
          <cell r="G84">
            <v>0</v>
          </cell>
          <cell r="H84">
            <v>0</v>
          </cell>
          <cell r="I84">
            <v>1.09443E-3</v>
          </cell>
          <cell r="J84">
            <v>3.4457250000000002E-2</v>
          </cell>
          <cell r="K84">
            <v>8.4273520000000005E-2</v>
          </cell>
          <cell r="L84">
            <v>8.6162009999999997E-2</v>
          </cell>
          <cell r="M84">
            <v>8.3837680000000012E-2</v>
          </cell>
          <cell r="N84">
            <v>6.5075540000000001E-2</v>
          </cell>
          <cell r="O84">
            <v>6.5287010000000006E-2</v>
          </cell>
          <cell r="P84">
            <v>5.2396123999999995E-2</v>
          </cell>
          <cell r="Q84">
            <v>7.2013704000000012E-2</v>
          </cell>
          <cell r="R84">
            <v>4.4265728000000004E-2</v>
          </cell>
          <cell r="S84">
            <v>0.11749599999999999</v>
          </cell>
          <cell r="T84">
            <v>0.10899093400000032</v>
          </cell>
          <cell r="U84">
            <v>0.16899620599999993</v>
          </cell>
          <cell r="V84">
            <v>0.19277745100000016</v>
          </cell>
          <cell r="W84">
            <v>0.14107427299999997</v>
          </cell>
          <cell r="X84">
            <v>5.987838600000002E-2</v>
          </cell>
          <cell r="Y84">
            <v>0.22563034600000015</v>
          </cell>
          <cell r="Z84">
            <v>0.14801977000000022</v>
          </cell>
          <cell r="AA84">
            <v>0.25219040800000081</v>
          </cell>
          <cell r="AB84">
            <v>0.21486292000000021</v>
          </cell>
          <cell r="AC84">
            <v>0.15674275200000035</v>
          </cell>
          <cell r="AD84">
            <v>0.19750776100000006</v>
          </cell>
          <cell r="AE84">
            <v>0.20133930599999997</v>
          </cell>
          <cell r="AF84">
            <v>0.17279866000000002</v>
          </cell>
        </row>
        <row r="85">
          <cell r="D85">
            <v>0.29817887000000004</v>
          </cell>
          <cell r="E85">
            <v>0.36177767999999988</v>
          </cell>
          <cell r="F85">
            <v>0.34232183000000005</v>
          </cell>
          <cell r="G85">
            <v>0.31181044000000002</v>
          </cell>
          <cell r="H85">
            <v>0.33108891600000001</v>
          </cell>
          <cell r="I85">
            <v>0.36377274600000004</v>
          </cell>
          <cell r="J85">
            <v>0.42767530500000012</v>
          </cell>
          <cell r="K85">
            <v>0.44502683900000001</v>
          </cell>
          <cell r="L85">
            <v>0.457742174</v>
          </cell>
          <cell r="M85">
            <v>0.53908286599999999</v>
          </cell>
          <cell r="N85">
            <v>0.4352583340000003</v>
          </cell>
          <cell r="O85">
            <v>0.45824810000000005</v>
          </cell>
          <cell r="P85">
            <v>0.40682091500000001</v>
          </cell>
          <cell r="Q85">
            <v>0.50589343600000003</v>
          </cell>
          <cell r="R85">
            <v>0.48572055399999997</v>
          </cell>
          <cell r="S85">
            <v>0.29164340799999999</v>
          </cell>
          <cell r="T85">
            <v>0.41287256400000005</v>
          </cell>
          <cell r="U85">
            <v>0.34558653199999995</v>
          </cell>
          <cell r="V85">
            <v>0.55506040699999992</v>
          </cell>
          <cell r="W85">
            <v>0.4116805740000003</v>
          </cell>
          <cell r="X85">
            <v>0.29677770600000036</v>
          </cell>
          <cell r="Y85">
            <v>0.53627187500000018</v>
          </cell>
          <cell r="Z85">
            <v>0.43409276400000024</v>
          </cell>
          <cell r="AA85">
            <v>0.41928521700000021</v>
          </cell>
          <cell r="AB85">
            <v>0.38740647899999986</v>
          </cell>
          <cell r="AC85">
            <v>0.33073341299999998</v>
          </cell>
          <cell r="AD85">
            <v>0.57039551100000008</v>
          </cell>
          <cell r="AE85">
            <v>0.48451384600000008</v>
          </cell>
          <cell r="AF85">
            <v>0.40590392199999997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3.3832799999999994E-4</v>
          </cell>
          <cell r="N86">
            <v>5.7688000000000001E-5</v>
          </cell>
          <cell r="O86">
            <v>1.8447140000000001E-3</v>
          </cell>
          <cell r="P86">
            <v>9.9667399999999991E-4</v>
          </cell>
          <cell r="Q86">
            <v>2.1664449999999999E-3</v>
          </cell>
          <cell r="R86">
            <v>5.1199790000000002E-3</v>
          </cell>
          <cell r="S86">
            <v>4.2399750000000009E-3</v>
          </cell>
          <cell r="T86">
            <v>1.501912E-2</v>
          </cell>
          <cell r="U86">
            <v>9.7715499999999934E-3</v>
          </cell>
          <cell r="V86">
            <v>7.0028909999999972E-3</v>
          </cell>
          <cell r="W86">
            <v>2.928636000000001E-3</v>
          </cell>
          <cell r="X86">
            <v>3.1342529999999992E-3</v>
          </cell>
          <cell r="Y86">
            <v>8.9526710000000058E-3</v>
          </cell>
          <cell r="Z86">
            <v>1.0512577999999998E-2</v>
          </cell>
          <cell r="AA86">
            <v>1.4939003999999999E-2</v>
          </cell>
          <cell r="AB86">
            <v>1.5549986000000003E-2</v>
          </cell>
          <cell r="AC86">
            <v>1.7047969000000007E-2</v>
          </cell>
          <cell r="AD86">
            <v>2.2194184999999991E-2</v>
          </cell>
          <cell r="AE86">
            <v>4.5714420000000002E-3</v>
          </cell>
          <cell r="AF86">
            <v>2.5903749000000004E-2</v>
          </cell>
        </row>
        <row r="87">
          <cell r="D87">
            <v>2.7447739999999998E-2</v>
          </cell>
          <cell r="E87">
            <v>3.4156970000000036E-2</v>
          </cell>
          <cell r="F87">
            <v>2.3830229999999994E-2</v>
          </cell>
          <cell r="G87">
            <v>2.1843229999999998E-2</v>
          </cell>
          <cell r="H87">
            <v>2.8410858999999997E-2</v>
          </cell>
          <cell r="I87">
            <v>2.6255124000000043E-2</v>
          </cell>
          <cell r="J87">
            <v>2.7593334000000004E-2</v>
          </cell>
          <cell r="K87">
            <v>2.7094109999999998E-2</v>
          </cell>
          <cell r="L87">
            <v>3.2421599999999995E-2</v>
          </cell>
          <cell r="M87">
            <v>2.8506460000000004E-2</v>
          </cell>
          <cell r="N87">
            <v>2.3658290000000009E-2</v>
          </cell>
          <cell r="O87">
            <v>2.7337080999999982E-2</v>
          </cell>
          <cell r="P87">
            <v>3.3350819999999996E-2</v>
          </cell>
          <cell r="Q87">
            <v>3.0941840000000005E-2</v>
          </cell>
          <cell r="R87">
            <v>2.9810769999999997E-2</v>
          </cell>
          <cell r="S87">
            <v>2.0940769999999994E-2</v>
          </cell>
          <cell r="T87">
            <v>2.7805837000000031E-2</v>
          </cell>
          <cell r="U87">
            <v>4.5774532000000021E-2</v>
          </cell>
          <cell r="V87">
            <v>4.4586803000000091E-2</v>
          </cell>
          <cell r="W87">
            <v>5.7762078000000029E-2</v>
          </cell>
          <cell r="X87">
            <v>5.4770583000000095E-2</v>
          </cell>
          <cell r="Y87">
            <v>9.2683935000000078E-2</v>
          </cell>
          <cell r="Z87">
            <v>6.9033300295000086E-2</v>
          </cell>
          <cell r="AA87">
            <v>6.5682375000000126E-2</v>
          </cell>
          <cell r="AB87">
            <v>9.060904300000007E-2</v>
          </cell>
          <cell r="AC87">
            <v>7.8503946000000102E-2</v>
          </cell>
          <cell r="AD87">
            <v>7.160529600000011E-2</v>
          </cell>
          <cell r="AE87">
            <v>8.9083277000000044E-2</v>
          </cell>
          <cell r="AF87">
            <v>9.4370572999999416E-2</v>
          </cell>
        </row>
        <row r="88">
          <cell r="D88">
            <v>6.258569600000001E-2</v>
          </cell>
          <cell r="E88">
            <v>7.6769690000000002E-2</v>
          </cell>
          <cell r="F88">
            <v>7.8506759999999995E-2</v>
          </cell>
          <cell r="G88">
            <v>6.7038239999999943E-2</v>
          </cell>
          <cell r="H88">
            <v>7.0519759999999918E-2</v>
          </cell>
          <cell r="I88">
            <v>7.7997769999999939E-2</v>
          </cell>
          <cell r="J88">
            <v>8.0054999999999904E-2</v>
          </cell>
          <cell r="K88">
            <v>7.6769999999999936E-2</v>
          </cell>
          <cell r="L88">
            <v>7.7360159999999928E-2</v>
          </cell>
          <cell r="M88">
            <v>8.6954539999999927E-2</v>
          </cell>
          <cell r="N88">
            <v>8.4210269999999893E-2</v>
          </cell>
          <cell r="O88">
            <v>8.2739000000000007E-2</v>
          </cell>
          <cell r="P88">
            <v>7.4784699999999898E-2</v>
          </cell>
          <cell r="Q88">
            <v>6.3873399999999927E-2</v>
          </cell>
          <cell r="R88">
            <v>7.2926749999999929E-2</v>
          </cell>
          <cell r="S88">
            <v>5.9754629999999934E-2</v>
          </cell>
          <cell r="T88">
            <v>6.0180179999999937E-2</v>
          </cell>
          <cell r="U88">
            <v>6.5326169999999947E-2</v>
          </cell>
          <cell r="V88">
            <v>6.9298549999999903E-2</v>
          </cell>
          <cell r="W88">
            <v>6.4702889999999944E-2</v>
          </cell>
          <cell r="X88">
            <v>5.8511119999999951E-2</v>
          </cell>
          <cell r="Y88">
            <v>7.1657819999999928E-2</v>
          </cell>
          <cell r="Z88">
            <v>7.492687999999989E-2</v>
          </cell>
          <cell r="AA88">
            <v>6.5483359999999921E-2</v>
          </cell>
          <cell r="AB88">
            <v>6.1958067999999929E-2</v>
          </cell>
          <cell r="AC88">
            <v>5.5796205999999952E-2</v>
          </cell>
          <cell r="AD88">
            <v>7.2650139999999933E-2</v>
          </cell>
          <cell r="AE88">
            <v>6.1674050999999938E-2</v>
          </cell>
          <cell r="AF88">
            <v>6.9484235999999922E-2</v>
          </cell>
        </row>
        <row r="90">
          <cell r="D90">
            <v>0.50443000000000005</v>
          </cell>
          <cell r="E90">
            <v>0.95117300000000005</v>
          </cell>
          <cell r="F90">
            <v>1.02471</v>
          </cell>
          <cell r="G90">
            <v>0.82168017599999998</v>
          </cell>
          <cell r="H90">
            <v>0.46810774899999996</v>
          </cell>
          <cell r="I90">
            <v>0.97618247999999996</v>
          </cell>
          <cell r="J90">
            <v>1.1437340410000001</v>
          </cell>
          <cell r="K90">
            <v>1.2669999999999999</v>
          </cell>
          <cell r="L90">
            <v>0.61976827199999995</v>
          </cell>
          <cell r="M90">
            <v>1.1794342660000001</v>
          </cell>
          <cell r="N90">
            <v>1.489735408</v>
          </cell>
          <cell r="O90">
            <v>1.136587</v>
          </cell>
          <cell r="P90">
            <v>0.69022325999999989</v>
          </cell>
          <cell r="Q90">
            <v>1.1463185299999998</v>
          </cell>
          <cell r="R90">
            <v>1.3382097289999997</v>
          </cell>
          <cell r="S90">
            <v>1.0430854540000001</v>
          </cell>
          <cell r="T90">
            <v>0.61455520499999994</v>
          </cell>
          <cell r="U90">
            <v>1.3941360530000002</v>
          </cell>
          <cell r="V90">
            <v>1.3362415570000001</v>
          </cell>
          <cell r="W90">
            <v>1.265288932</v>
          </cell>
          <cell r="X90">
            <v>0.66605941199999985</v>
          </cell>
          <cell r="Y90">
            <v>1.3418438760000002</v>
          </cell>
          <cell r="Z90">
            <v>1.4511639860000001</v>
          </cell>
          <cell r="AA90">
            <v>1.4484028578520003</v>
          </cell>
          <cell r="AB90">
            <v>0.71161458300000002</v>
          </cell>
          <cell r="AC90">
            <v>1.4930767</v>
          </cell>
          <cell r="AD90">
            <v>1.459698355</v>
          </cell>
          <cell r="AE90">
            <v>1.489810369</v>
          </cell>
          <cell r="AF90">
            <v>0.67416418999999983</v>
          </cell>
        </row>
        <row r="91">
          <cell r="D91">
            <v>0.27020499999999997</v>
          </cell>
          <cell r="E91">
            <v>0.43433100000000002</v>
          </cell>
          <cell r="F91">
            <v>0.595244</v>
          </cell>
          <cell r="G91">
            <v>0.51501072000000003</v>
          </cell>
          <cell r="H91">
            <v>0.25696794000000001</v>
          </cell>
          <cell r="I91">
            <v>0.51873369999999996</v>
          </cell>
          <cell r="J91">
            <v>0.64069463000000004</v>
          </cell>
          <cell r="K91">
            <v>0.53300000000000003</v>
          </cell>
          <cell r="L91">
            <v>0.25916222</v>
          </cell>
          <cell r="M91">
            <v>0.48004657000000006</v>
          </cell>
          <cell r="N91">
            <v>0.71488669000000005</v>
          </cell>
          <cell r="O91">
            <v>0.34412900000000002</v>
          </cell>
          <cell r="P91">
            <v>0.22768289</v>
          </cell>
          <cell r="Q91">
            <v>0.46078155999999998</v>
          </cell>
          <cell r="R91">
            <v>0.42689920999999992</v>
          </cell>
          <cell r="S91">
            <v>0.34043339000000011</v>
          </cell>
          <cell r="T91">
            <v>0.17848067000000001</v>
          </cell>
          <cell r="U91">
            <v>0.46504832999999995</v>
          </cell>
          <cell r="V91">
            <v>0.47009682999999997</v>
          </cell>
          <cell r="W91">
            <v>0.37068009000000002</v>
          </cell>
          <cell r="X91">
            <v>0.24169027999999998</v>
          </cell>
          <cell r="Y91">
            <v>0.45433335999999996</v>
          </cell>
          <cell r="Z91">
            <v>0.55831569999999997</v>
          </cell>
          <cell r="AA91">
            <v>0.45428154000000009</v>
          </cell>
          <cell r="AB91">
            <v>0.27608270000000007</v>
          </cell>
          <cell r="AC91">
            <v>0.55410651999999994</v>
          </cell>
          <cell r="AD91">
            <v>0.56067949000000006</v>
          </cell>
          <cell r="AE91">
            <v>0.56546612000000007</v>
          </cell>
          <cell r="AF91">
            <v>0.26727501999999992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2.3444799999999999E-3</v>
          </cell>
          <cell r="I92">
            <v>4.4882040000000005E-2</v>
          </cell>
          <cell r="J92">
            <v>5.8045840000000001E-2</v>
          </cell>
          <cell r="K92">
            <v>0.34399999999999997</v>
          </cell>
          <cell r="L92">
            <v>0.12438716999999999</v>
          </cell>
          <cell r="M92">
            <v>0.29353799000000003</v>
          </cell>
          <cell r="N92">
            <v>0.32175337999999998</v>
          </cell>
          <cell r="O92">
            <v>0.29334199999999999</v>
          </cell>
          <cell r="P92">
            <v>0.21222215999999999</v>
          </cell>
          <cell r="Q92">
            <v>0.25014170000000002</v>
          </cell>
          <cell r="R92">
            <v>0.37867985999999992</v>
          </cell>
          <cell r="S92">
            <v>0.29014011999999995</v>
          </cell>
          <cell r="T92">
            <v>0.21360768999999999</v>
          </cell>
          <cell r="U92">
            <v>0.39588106000000006</v>
          </cell>
          <cell r="V92">
            <v>0.38635865999999996</v>
          </cell>
          <cell r="W92">
            <v>0.37716657000000003</v>
          </cell>
          <cell r="X92">
            <v>0.20446855</v>
          </cell>
          <cell r="Y92">
            <v>0.39539724999999998</v>
          </cell>
          <cell r="Z92">
            <v>0.39735132999999995</v>
          </cell>
          <cell r="AA92">
            <v>0.41319889999999998</v>
          </cell>
          <cell r="AB92">
            <v>0.26309006000000001</v>
          </cell>
          <cell r="AC92">
            <v>0.44825753000000002</v>
          </cell>
          <cell r="AD92">
            <v>0.39433761000000001</v>
          </cell>
          <cell r="AE92">
            <v>0.43688697999999998</v>
          </cell>
          <cell r="AF92">
            <v>0.24207150999999999</v>
          </cell>
        </row>
        <row r="93">
          <cell r="D93">
            <v>0.21473400000000001</v>
          </cell>
          <cell r="E93">
            <v>0.48858800000000002</v>
          </cell>
          <cell r="F93">
            <v>0.40739599999999998</v>
          </cell>
          <cell r="G93">
            <v>0.28331420000000002</v>
          </cell>
          <cell r="H93">
            <v>0.19375819000000002</v>
          </cell>
          <cell r="I93">
            <v>0.38880630999999999</v>
          </cell>
          <cell r="J93">
            <v>0.41813194200000003</v>
          </cell>
          <cell r="K93">
            <v>0.36699999999999999</v>
          </cell>
          <cell r="L93">
            <v>0.22391993999999998</v>
          </cell>
          <cell r="M93">
            <v>0.38885502000000005</v>
          </cell>
          <cell r="N93">
            <v>0.4309579</v>
          </cell>
          <cell r="O93">
            <v>0.44800999999999996</v>
          </cell>
          <cell r="P93">
            <v>0.23024131999999997</v>
          </cell>
          <cell r="Q93">
            <v>0.41171105000000002</v>
          </cell>
          <cell r="R93">
            <v>0.49130061000000003</v>
          </cell>
          <cell r="S93">
            <v>0.38552534999999999</v>
          </cell>
          <cell r="T93">
            <v>0.20885380000000001</v>
          </cell>
          <cell r="U93">
            <v>0.48754009999999998</v>
          </cell>
          <cell r="V93">
            <v>0.46255701999999999</v>
          </cell>
          <cell r="W93">
            <v>0.50028768999999995</v>
          </cell>
          <cell r="X93">
            <v>0.20253357</v>
          </cell>
          <cell r="Y93">
            <v>0.47578444000000003</v>
          </cell>
          <cell r="Z93">
            <v>0.48211999</v>
          </cell>
          <cell r="AA93">
            <v>0.55510716000000027</v>
          </cell>
          <cell r="AB93">
            <v>0.15722446000000001</v>
          </cell>
          <cell r="AC93">
            <v>0.47748701999999998</v>
          </cell>
          <cell r="AD93">
            <v>0.48938978</v>
          </cell>
          <cell r="AE93">
            <v>0.46908429000000001</v>
          </cell>
          <cell r="AF93">
            <v>0.15036993000000001</v>
          </cell>
        </row>
        <row r="99">
          <cell r="D99">
            <v>3.0839632040000002</v>
          </cell>
          <cell r="E99">
            <v>3.4933943789999997</v>
          </cell>
          <cell r="F99">
            <v>3.3130000000000002</v>
          </cell>
          <cell r="G99">
            <v>4.2196078100000003</v>
          </cell>
          <cell r="H99">
            <v>3.3878416759999999</v>
          </cell>
          <cell r="I99">
            <v>3.4928995249999999</v>
          </cell>
          <cell r="J99">
            <v>3.4966029400000003</v>
          </cell>
          <cell r="K99">
            <v>3.6039525599999997</v>
          </cell>
          <cell r="L99">
            <v>3.47389613</v>
          </cell>
          <cell r="M99">
            <v>3.6459297500000001</v>
          </cell>
          <cell r="N99">
            <v>3.6436108000000003</v>
          </cell>
          <cell r="O99">
            <v>3.9427343970000002</v>
          </cell>
          <cell r="P99">
            <v>3.4965757380199998</v>
          </cell>
          <cell r="Q99">
            <v>3.9152389300000001</v>
          </cell>
          <cell r="R99">
            <v>3.8788250909999999</v>
          </cell>
          <cell r="S99">
            <v>3.9468622799999999</v>
          </cell>
          <cell r="T99">
            <v>3.8294361099999996</v>
          </cell>
          <cell r="U99">
            <v>3.6354266529999997</v>
          </cell>
          <cell r="V99">
            <v>4.2249306840000012</v>
          </cell>
          <cell r="W99">
            <v>3.7091967400000003</v>
          </cell>
          <cell r="X99">
            <v>2.62957888</v>
          </cell>
          <cell r="Y99">
            <v>2.4339737500000003</v>
          </cell>
          <cell r="Z99">
            <v>2.3334718000000003</v>
          </cell>
          <cell r="AA99">
            <v>2.25853408</v>
          </cell>
          <cell r="AB99">
            <v>2.4523564499999999</v>
          </cell>
          <cell r="AC99">
            <v>2.4595241999999997</v>
          </cell>
          <cell r="AD99">
            <v>2.5072624999999999</v>
          </cell>
          <cell r="AE99">
            <v>2.6980496299999999</v>
          </cell>
          <cell r="AF99">
            <v>2.58691</v>
          </cell>
        </row>
        <row r="100">
          <cell r="D100">
            <v>2.850286154</v>
          </cell>
          <cell r="E100">
            <v>2.8596698500000004</v>
          </cell>
          <cell r="F100">
            <v>2.5720000000000001</v>
          </cell>
          <cell r="G100">
            <v>3.00446664</v>
          </cell>
          <cell r="H100">
            <v>2.6214286499999999</v>
          </cell>
          <cell r="I100">
            <v>2.7432304599999999</v>
          </cell>
          <cell r="J100">
            <v>2.7753190700000001</v>
          </cell>
          <cell r="K100">
            <v>2.9008018799999999</v>
          </cell>
          <cell r="L100">
            <v>2.7932613000000002</v>
          </cell>
          <cell r="M100">
            <v>2.5758159000000003</v>
          </cell>
          <cell r="N100">
            <v>2.9774764999999999</v>
          </cell>
          <cell r="O100">
            <v>2.9713483599999999</v>
          </cell>
          <cell r="P100">
            <v>2.7243556</v>
          </cell>
          <cell r="Q100">
            <v>2.7592699499999997</v>
          </cell>
          <cell r="R100">
            <v>2.9530407100000002</v>
          </cell>
          <cell r="S100">
            <v>2.9052334899999996</v>
          </cell>
          <cell r="T100">
            <v>2.93449728</v>
          </cell>
          <cell r="U100">
            <v>2.67897053</v>
          </cell>
          <cell r="V100">
            <v>3.0347685000000002</v>
          </cell>
          <cell r="W100">
            <v>2.8076995500000002</v>
          </cell>
          <cell r="X100">
            <v>2.62034653</v>
          </cell>
          <cell r="Y100">
            <v>2.4339677499999999</v>
          </cell>
          <cell r="Z100">
            <v>2.3334718000000003</v>
          </cell>
          <cell r="AA100">
            <v>2.25853408</v>
          </cell>
          <cell r="AB100">
            <v>2.4523544499999996</v>
          </cell>
          <cell r="AC100">
            <v>2.4595241999999997</v>
          </cell>
          <cell r="AD100">
            <v>2.5072624999999999</v>
          </cell>
          <cell r="AE100">
            <v>2.6980496299999999</v>
          </cell>
          <cell r="AF100">
            <v>2.58691</v>
          </cell>
        </row>
        <row r="101">
          <cell r="W101">
            <v>0.23552065000000003</v>
          </cell>
          <cell r="X101">
            <v>1.13425032</v>
          </cell>
          <cell r="Y101">
            <v>1.5813121400000001</v>
          </cell>
          <cell r="Z101">
            <v>1.6754364399999999</v>
          </cell>
          <cell r="AA101">
            <v>1.604590827</v>
          </cell>
          <cell r="AB101">
            <v>1.6900098399999999</v>
          </cell>
          <cell r="AC101">
            <v>1.67817149</v>
          </cell>
          <cell r="AD101">
            <v>1.7056908500000001</v>
          </cell>
          <cell r="AE101">
            <v>1.6716747000000001</v>
          </cell>
          <cell r="AF101">
            <v>1.75135</v>
          </cell>
        </row>
        <row r="102">
          <cell r="W102">
            <v>0.23552065000000003</v>
          </cell>
          <cell r="X102">
            <v>1.13425032</v>
          </cell>
          <cell r="Y102">
            <v>1.5813121400000001</v>
          </cell>
          <cell r="Z102">
            <v>1.6754364399999999</v>
          </cell>
          <cell r="AA102">
            <v>1.604590827</v>
          </cell>
          <cell r="AB102">
            <v>1.6900098399999999</v>
          </cell>
          <cell r="AC102">
            <v>1.67817149</v>
          </cell>
          <cell r="AD102">
            <v>1.7056908500000001</v>
          </cell>
          <cell r="AE102">
            <v>1.6716747000000001</v>
          </cell>
          <cell r="AF102">
            <v>1.75135</v>
          </cell>
        </row>
        <row r="103">
          <cell r="D103">
            <v>0.39814250000000001</v>
          </cell>
          <cell r="E103">
            <v>0.41646830000000001</v>
          </cell>
          <cell r="F103">
            <v>0.46400000000000002</v>
          </cell>
          <cell r="G103">
            <v>0.44616205000000003</v>
          </cell>
          <cell r="H103">
            <v>0.35910545999999999</v>
          </cell>
          <cell r="I103">
            <v>0.37033715</v>
          </cell>
          <cell r="J103">
            <v>0.36374260000000003</v>
          </cell>
          <cell r="K103">
            <v>0.35984689000000003</v>
          </cell>
          <cell r="L103">
            <v>0.39726484999999989</v>
          </cell>
          <cell r="M103">
            <v>0.3576008</v>
          </cell>
          <cell r="N103">
            <v>0.32633999999999996</v>
          </cell>
          <cell r="O103">
            <v>0.42201830000000001</v>
          </cell>
          <cell r="P103">
            <v>0.3614231</v>
          </cell>
          <cell r="Q103">
            <v>0.40450604000000001</v>
          </cell>
          <cell r="R103">
            <v>0.47327396499999996</v>
          </cell>
          <cell r="S103">
            <v>0.53776384499999996</v>
          </cell>
          <cell r="T103">
            <v>0.47321040000000003</v>
          </cell>
          <cell r="U103">
            <v>0.35335320000000003</v>
          </cell>
          <cell r="V103">
            <v>0.41123314999999999</v>
          </cell>
          <cell r="W103">
            <v>0.40040796000000001</v>
          </cell>
          <cell r="X103">
            <v>0.36358853999999996</v>
          </cell>
          <cell r="Y103">
            <v>0.37676945000000001</v>
          </cell>
          <cell r="Z103">
            <v>0.37803304999999998</v>
          </cell>
          <cell r="AA103">
            <v>0.36737945</v>
          </cell>
          <cell r="AB103">
            <v>0.36762210000000001</v>
          </cell>
          <cell r="AC103">
            <v>0.38045355000000003</v>
          </cell>
          <cell r="AD103">
            <v>0.3842042</v>
          </cell>
          <cell r="AE103">
            <v>0.38176425000000003</v>
          </cell>
          <cell r="AF103">
            <v>0.25092999999999999</v>
          </cell>
        </row>
        <row r="104">
          <cell r="D104">
            <v>0.15021879999999999</v>
          </cell>
          <cell r="E104">
            <v>0.1503854</v>
          </cell>
          <cell r="F104">
            <v>0.154</v>
          </cell>
          <cell r="G104">
            <v>0.14991370000000001</v>
          </cell>
          <cell r="H104">
            <v>0.15000041000000003</v>
          </cell>
          <cell r="I104">
            <v>0.15003085000000002</v>
          </cell>
          <cell r="J104">
            <v>0.1499144</v>
          </cell>
          <cell r="K104">
            <v>0.14995034000000002</v>
          </cell>
          <cell r="L104">
            <v>0.14720204999999997</v>
          </cell>
          <cell r="M104">
            <v>0.13262190000000001</v>
          </cell>
          <cell r="N104">
            <v>0.17360914999999999</v>
          </cell>
          <cell r="O104">
            <v>0.17103719999999997</v>
          </cell>
          <cell r="P104">
            <v>0.15504454999999998</v>
          </cell>
          <cell r="Q104">
            <v>0.25451569999999996</v>
          </cell>
          <cell r="R104">
            <v>0.31868350000000001</v>
          </cell>
          <cell r="S104">
            <v>0.30965324499999997</v>
          </cell>
          <cell r="T104">
            <v>0.32317385000000004</v>
          </cell>
          <cell r="U104">
            <v>0.33083060000000003</v>
          </cell>
          <cell r="V104">
            <v>0.37080589999999997</v>
          </cell>
          <cell r="W104">
            <v>0.36457761</v>
          </cell>
          <cell r="X104">
            <v>0.36358853999999996</v>
          </cell>
          <cell r="Y104">
            <v>0.37676945000000001</v>
          </cell>
          <cell r="Z104">
            <v>0.37803304999999998</v>
          </cell>
          <cell r="AA104">
            <v>0.36737945</v>
          </cell>
          <cell r="AB104">
            <v>0.36762210000000001</v>
          </cell>
          <cell r="AC104">
            <v>0.38045355000000003</v>
          </cell>
          <cell r="AD104">
            <v>0.3842042</v>
          </cell>
          <cell r="AE104">
            <v>0.38176425000000003</v>
          </cell>
          <cell r="AF104">
            <v>0.25092999999999999</v>
          </cell>
        </row>
        <row r="110">
          <cell r="D110">
            <v>0.24526955931791999</v>
          </cell>
          <cell r="E110">
            <v>0.25676524528055994</v>
          </cell>
          <cell r="F110">
            <v>0.23763830483032</v>
          </cell>
          <cell r="G110">
            <v>0.22830320762640002</v>
          </cell>
          <cell r="H110">
            <v>0.27478381835519999</v>
          </cell>
          <cell r="I110">
            <v>0.26792644006800004</v>
          </cell>
          <cell r="J110">
            <v>0.27511967468160003</v>
          </cell>
          <cell r="K110">
            <v>0.24510037403783994</v>
          </cell>
          <cell r="L110">
            <v>0.25158252186329999</v>
          </cell>
          <cell r="M110">
            <v>0.30339390745139999</v>
          </cell>
          <cell r="N110">
            <v>0.31193410168215002</v>
          </cell>
          <cell r="O110">
            <v>0.27280064461275</v>
          </cell>
          <cell r="P110">
            <v>0.2224154717787</v>
          </cell>
          <cell r="Q110">
            <v>0.26689428059249998</v>
          </cell>
          <cell r="R110">
            <v>0.27126582367050001</v>
          </cell>
          <cell r="S110">
            <v>0.17558459534355</v>
          </cell>
          <cell r="T110">
            <v>0.24236937779955003</v>
          </cell>
          <cell r="U110">
            <v>0.27811123302794999</v>
          </cell>
          <cell r="V110">
            <v>0.20971955378144999</v>
          </cell>
          <cell r="W110">
            <v>0.21283317599474999</v>
          </cell>
          <cell r="X110">
            <v>0.31127065007610005</v>
          </cell>
          <cell r="Y110">
            <v>0.29486907186269995</v>
          </cell>
          <cell r="Z110">
            <v>0.31999826872785003</v>
          </cell>
          <cell r="AA110">
            <v>0.30625688352104996</v>
          </cell>
          <cell r="AB110">
            <v>0.31894882804800001</v>
          </cell>
          <cell r="AC110">
            <v>0.36932938331039999</v>
          </cell>
          <cell r="AD110">
            <v>0.30864940252155004</v>
          </cell>
          <cell r="AE110">
            <v>0.27049791878355006</v>
          </cell>
          <cell r="AF110">
            <v>0.32998899734249992</v>
          </cell>
        </row>
        <row r="111">
          <cell r="D111">
            <v>0.10547154783879999</v>
          </cell>
          <cell r="E111">
            <v>0.12760794374968795</v>
          </cell>
          <cell r="F111">
            <v>0.10856564402023994</v>
          </cell>
          <cell r="G111">
            <v>0.10334396549096003</v>
          </cell>
          <cell r="H111">
            <v>0.11656563811200001</v>
          </cell>
          <cell r="I111">
            <v>0.110307622824</v>
          </cell>
          <cell r="J111">
            <v>0.11073926858400002</v>
          </cell>
          <cell r="K111">
            <v>0.12448741721599998</v>
          </cell>
          <cell r="L111">
            <v>0.13051284134190003</v>
          </cell>
          <cell r="M111">
            <v>0.15646438326585002</v>
          </cell>
          <cell r="N111">
            <v>0.13805191156590002</v>
          </cell>
          <cell r="O111">
            <v>0.11402663183985001</v>
          </cell>
          <cell r="P111">
            <v>0.1315905771219</v>
          </cell>
          <cell r="Q111">
            <v>0.12528209427855</v>
          </cell>
          <cell r="R111">
            <v>0.13344222335354999</v>
          </cell>
          <cell r="S111">
            <v>0.10316506005630001</v>
          </cell>
          <cell r="T111">
            <v>0.14216730188730001</v>
          </cell>
          <cell r="U111">
            <v>0.14754992079149998</v>
          </cell>
          <cell r="V111">
            <v>0.14073341434815001</v>
          </cell>
          <cell r="W111">
            <v>0.1137395350029</v>
          </cell>
          <cell r="X111">
            <v>0.13520272470825004</v>
          </cell>
          <cell r="Y111">
            <v>0.12718211161440002</v>
          </cell>
          <cell r="Z111">
            <v>0.11512440733650001</v>
          </cell>
          <cell r="AA111">
            <v>0.11512410796544997</v>
          </cell>
          <cell r="AB111">
            <v>0.12356566397115</v>
          </cell>
          <cell r="AC111">
            <v>0.12880380459224999</v>
          </cell>
          <cell r="AD111">
            <v>0.12762487232550002</v>
          </cell>
          <cell r="AE111">
            <v>9.688658689275001E-2</v>
          </cell>
          <cell r="AF111">
            <v>0.11670859728645</v>
          </cell>
        </row>
        <row r="112">
          <cell r="D112">
            <v>8.2433088527999993E-2</v>
          </cell>
          <cell r="E112">
            <v>0.10191940084800001</v>
          </cell>
          <cell r="F112">
            <v>6.8586739136000011E-2</v>
          </cell>
          <cell r="G112">
            <v>7.3313167775999999E-2</v>
          </cell>
          <cell r="H112">
            <v>8.2916265599999997E-2</v>
          </cell>
          <cell r="I112">
            <v>5.0637508992000001E-2</v>
          </cell>
          <cell r="J112">
            <v>6.4940895028800016E-2</v>
          </cell>
          <cell r="K112">
            <v>7.9562868121263994E-2</v>
          </cell>
          <cell r="L112">
            <v>7.4432188712699993E-2</v>
          </cell>
          <cell r="M112">
            <v>7.7745436985249994E-2</v>
          </cell>
          <cell r="N112">
            <v>8.1318548401049989E-2</v>
          </cell>
          <cell r="O112">
            <v>9.6534744262350008E-2</v>
          </cell>
          <cell r="P112">
            <v>7.389682255680001E-2</v>
          </cell>
          <cell r="Q112">
            <v>8.6450757029700009E-2</v>
          </cell>
          <cell r="R112">
            <v>8.9437681785900003E-2</v>
          </cell>
          <cell r="S112">
            <v>7.8026809484849996E-2</v>
          </cell>
          <cell r="T112">
            <v>8.2155617072400003E-2</v>
          </cell>
          <cell r="U112">
            <v>9.5385685597649997E-2</v>
          </cell>
          <cell r="V112">
            <v>8.8950378291300009E-2</v>
          </cell>
          <cell r="W112">
            <v>9.2876030869949999E-2</v>
          </cell>
          <cell r="X112">
            <v>0.11107814451209999</v>
          </cell>
          <cell r="Y112">
            <v>0.1348475527089</v>
          </cell>
          <cell r="Z112">
            <v>0.13074520770779999</v>
          </cell>
          <cell r="AA112">
            <v>0.12648589248615</v>
          </cell>
          <cell r="AB112">
            <v>0.10842614338605</v>
          </cell>
          <cell r="AC112">
            <v>0.13878306638849999</v>
          </cell>
          <cell r="AD112">
            <v>0.15222669533460001</v>
          </cell>
          <cell r="AE112">
            <v>0.13560530619569999</v>
          </cell>
          <cell r="AF112">
            <v>0.15259020436410001</v>
          </cell>
        </row>
        <row r="113">
          <cell r="L113">
            <v>0.45804911888729993</v>
          </cell>
          <cell r="M113">
            <v>0.54036796575674995</v>
          </cell>
          <cell r="N113">
            <v>0.53410005222660006</v>
          </cell>
          <cell r="O113">
            <v>0.48571571219745002</v>
          </cell>
          <cell r="P113">
            <v>0.4308722512557</v>
          </cell>
          <cell r="Q113">
            <v>0.48007788400904999</v>
          </cell>
          <cell r="R113">
            <v>0.49598338624889998</v>
          </cell>
          <cell r="S113">
            <v>0.35741671977029998</v>
          </cell>
          <cell r="T113">
            <v>0.46851826965540005</v>
          </cell>
          <cell r="U113">
            <v>0.5221727285769</v>
          </cell>
          <cell r="V113">
            <v>0.44412927224730003</v>
          </cell>
          <cell r="W113">
            <v>0.42112247097704997</v>
          </cell>
          <cell r="X113">
            <v>0.56158063632435007</v>
          </cell>
          <cell r="Y113">
            <v>0.55891547194394997</v>
          </cell>
          <cell r="Z113">
            <v>0.56848670914275001</v>
          </cell>
          <cell r="AA113">
            <v>0.55006055709299995</v>
          </cell>
          <cell r="AB113">
            <v>0.55283037433500004</v>
          </cell>
          <cell r="AC113">
            <v>0.63781948396455002</v>
          </cell>
          <cell r="AD113">
            <v>0.58995683881335004</v>
          </cell>
          <cell r="AE113">
            <v>0.50397884310270002</v>
          </cell>
          <cell r="AF113">
            <v>0.60064609080614995</v>
          </cell>
        </row>
        <row r="120">
          <cell r="D120">
            <v>0.111716489</v>
          </cell>
          <cell r="E120">
            <v>8.7355980999999999E-2</v>
          </cell>
          <cell r="F120">
            <v>6.8210000000000007E-2</v>
          </cell>
          <cell r="G120">
            <v>2.4259999999999997E-2</v>
          </cell>
          <cell r="H120">
            <v>7.3075663999999999E-2</v>
          </cell>
          <cell r="I120">
            <v>9.4027999999999987E-2</v>
          </cell>
          <cell r="J120">
            <v>9.2172000000000004E-2</v>
          </cell>
          <cell r="K120">
            <v>9.0009000000000006E-2</v>
          </cell>
          <cell r="L120">
            <v>9.9516999999999994E-2</v>
          </cell>
          <cell r="M120">
            <v>0.103154703</v>
          </cell>
          <cell r="N120">
            <v>8.9646808000000008E-2</v>
          </cell>
          <cell r="O120">
            <v>0.105921</v>
          </cell>
          <cell r="P120">
            <v>0.10857015099999998</v>
          </cell>
          <cell r="Q120">
            <v>0.120974886</v>
          </cell>
          <cell r="R120">
            <v>9.4268201999999995E-2</v>
          </cell>
          <cell r="S120">
            <v>0.11119446399999998</v>
          </cell>
          <cell r="T120">
            <v>0.12130112700000001</v>
          </cell>
          <cell r="U120">
            <v>0.14122184099999999</v>
          </cell>
          <cell r="V120">
            <v>9.6864962999999915E-2</v>
          </cell>
          <cell r="W120">
            <v>0.12142706599999985</v>
          </cell>
          <cell r="X120">
            <v>0.13414877799999977</v>
          </cell>
          <cell r="Y120">
            <v>0.1122241009999999</v>
          </cell>
          <cell r="Z120">
            <v>0.10680012199999998</v>
          </cell>
          <cell r="AA120">
            <v>0.12206252699999991</v>
          </cell>
          <cell r="AB120">
            <v>0.14172891899999984</v>
          </cell>
          <cell r="AC120">
            <v>0.13672214699999985</v>
          </cell>
          <cell r="AD120">
            <v>0.12148098099999985</v>
          </cell>
          <cell r="AE120">
            <v>0.11963379699999985</v>
          </cell>
          <cell r="AF120">
            <v>0.14607287000000002</v>
          </cell>
        </row>
        <row r="125">
          <cell r="D125">
            <v>0.26801597700000185</v>
          </cell>
          <cell r="E125">
            <v>0.25167183399999998</v>
          </cell>
          <cell r="F125">
            <v>0.17958508000000001</v>
          </cell>
          <cell r="G125">
            <v>0.11967580599999998</v>
          </cell>
          <cell r="H125">
            <v>0.133251826006899</v>
          </cell>
          <cell r="I125">
            <v>0.12845765499999995</v>
          </cell>
          <cell r="J125">
            <v>0.14625333599999993</v>
          </cell>
          <cell r="K125">
            <v>0.20436816300000002</v>
          </cell>
          <cell r="L125">
            <v>0.16761777199999997</v>
          </cell>
          <cell r="M125">
            <v>0.14798398699999998</v>
          </cell>
          <cell r="N125">
            <v>0.16207493899999992</v>
          </cell>
          <cell r="O125">
            <v>0.197160111</v>
          </cell>
          <cell r="P125">
            <v>0.21832651099999997</v>
          </cell>
          <cell r="Q125">
            <v>0.26418839599999999</v>
          </cell>
          <cell r="R125">
            <v>0.20431527699999996</v>
          </cell>
          <cell r="S125">
            <v>0.18665559204867582</v>
          </cell>
          <cell r="T125">
            <v>0.22511218799999994</v>
          </cell>
          <cell r="U125">
            <v>0.28314003300000001</v>
          </cell>
          <cell r="V125">
            <v>0.232659692</v>
          </cell>
          <cell r="W125">
            <v>0.22643234999999998</v>
          </cell>
          <cell r="X125">
            <v>0.27782371499999997</v>
          </cell>
          <cell r="Y125">
            <v>0.256697499</v>
          </cell>
          <cell r="Z125">
            <v>0.21407330100000002</v>
          </cell>
          <cell r="AA125">
            <v>0.24078091200000001</v>
          </cell>
          <cell r="AB125">
            <v>0.32155919300000002</v>
          </cell>
          <cell r="AC125">
            <v>0.28856301900000003</v>
          </cell>
          <cell r="AD125">
            <v>0.24049321537283011</v>
          </cell>
          <cell r="AE125">
            <v>0.28673457200000002</v>
          </cell>
          <cell r="AF125">
            <v>0.28270375099999995</v>
          </cell>
        </row>
        <row r="126">
          <cell r="D126">
            <v>2.6970035000000003E-2</v>
          </cell>
          <cell r="E126">
            <v>1.7176409999999996E-2</v>
          </cell>
          <cell r="F126">
            <v>2.0988507999999996E-2</v>
          </cell>
          <cell r="G126">
            <v>1.7673804000000001E-2</v>
          </cell>
          <cell r="H126">
            <v>1.6216739000000001E-2</v>
          </cell>
          <cell r="I126">
            <v>2.0867691000000001E-2</v>
          </cell>
          <cell r="J126">
            <v>1.4021409000000006E-2</v>
          </cell>
          <cell r="K126">
            <v>1.6649529E-2</v>
          </cell>
          <cell r="L126">
            <v>1.7946377999999999E-2</v>
          </cell>
          <cell r="M126">
            <v>1.5794171000000003E-2</v>
          </cell>
          <cell r="N126">
            <v>1.1466580000000001E-2</v>
          </cell>
          <cell r="O126">
            <v>9.995426E-3</v>
          </cell>
          <cell r="P126">
            <v>1.2634926000000001E-2</v>
          </cell>
          <cell r="Q126">
            <v>1.4260458000000004E-2</v>
          </cell>
          <cell r="R126">
            <v>8.2963750000000051E-3</v>
          </cell>
          <cell r="S126">
            <v>9.4651193250000019E-3</v>
          </cell>
          <cell r="T126">
            <v>1.4018948999999999E-2</v>
          </cell>
          <cell r="U126">
            <v>1.9379673E-2</v>
          </cell>
          <cell r="V126">
            <v>1.0708707999999994E-2</v>
          </cell>
          <cell r="W126">
            <v>1.6817300999999996E-2</v>
          </cell>
          <cell r="X126">
            <v>1.6368436999999993E-2</v>
          </cell>
          <cell r="Y126">
            <v>1.4754416000000006E-2</v>
          </cell>
          <cell r="Z126">
            <v>9.2739570000000045E-3</v>
          </cell>
          <cell r="AA126">
            <v>1.2231384000000003E-2</v>
          </cell>
          <cell r="AB126">
            <v>1.0524298E-2</v>
          </cell>
          <cell r="AC126">
            <v>8.4598569999999994E-3</v>
          </cell>
          <cell r="AD126">
            <v>8.411969999999996E-3</v>
          </cell>
          <cell r="AE126">
            <v>8.0843600000000022E-3</v>
          </cell>
          <cell r="AF126">
            <v>1.1586700999999998E-2</v>
          </cell>
        </row>
        <row r="127">
          <cell r="D127">
            <v>9.4019611000000003E-2</v>
          </cell>
          <cell r="E127">
            <v>9.8207999000000004E-2</v>
          </cell>
          <cell r="F127">
            <v>7.5436358999999995E-2</v>
          </cell>
          <cell r="G127">
            <v>8.7551536999999999E-2</v>
          </cell>
          <cell r="H127">
            <v>9.2161292000000006E-2</v>
          </cell>
          <cell r="I127">
            <v>0.10538141400000001</v>
          </cell>
          <cell r="J127">
            <v>8.0290765000000014E-2</v>
          </cell>
          <cell r="K127">
            <v>8.6391426000000007E-2</v>
          </cell>
          <cell r="L127">
            <v>8.9764981000000008E-2</v>
          </cell>
          <cell r="M127">
            <v>8.3838194000000019E-2</v>
          </cell>
          <cell r="N127">
            <v>7.3398982999999987E-2</v>
          </cell>
          <cell r="O127">
            <v>7.2213689806693321E-2</v>
          </cell>
          <cell r="P127">
            <v>8.4539926999999987E-2</v>
          </cell>
          <cell r="Q127">
            <v>0.10706183</v>
          </cell>
          <cell r="R127">
            <v>9.6090621000000043E-2</v>
          </cell>
          <cell r="S127">
            <v>8.6327944423125025E-2</v>
          </cell>
          <cell r="T127">
            <v>8.6872196999999998E-2</v>
          </cell>
          <cell r="U127">
            <v>9.7070184999998962E-2</v>
          </cell>
          <cell r="V127">
            <v>7.7054505000000342E-2</v>
          </cell>
          <cell r="W127">
            <v>8.9528212999999982E-2</v>
          </cell>
          <cell r="X127">
            <v>9.1482544999999957E-2</v>
          </cell>
          <cell r="Y127">
            <v>7.9942655999999973E-2</v>
          </cell>
          <cell r="Z127">
            <v>6.2730730999999998E-2</v>
          </cell>
          <cell r="AA127">
            <v>7.8408384000000012E-2</v>
          </cell>
          <cell r="AB127">
            <v>8.7982213999999975E-2</v>
          </cell>
          <cell r="AC127">
            <v>8.0536459000000005E-2</v>
          </cell>
          <cell r="AD127">
            <v>6.7327724999999991E-2</v>
          </cell>
          <cell r="AE127">
            <v>7.0152704999999996E-2</v>
          </cell>
          <cell r="AF127">
            <v>7.3191307000000011E-2</v>
          </cell>
        </row>
        <row r="129">
          <cell r="D129">
            <v>1.5410923000000002E-2</v>
          </cell>
          <cell r="E129">
            <v>1.5296100999999999E-2</v>
          </cell>
          <cell r="F129">
            <v>1.3599110000000008E-2</v>
          </cell>
          <cell r="G129">
            <v>1.7805662999999999E-2</v>
          </cell>
          <cell r="H129">
            <v>1.8537787999999993E-2</v>
          </cell>
          <cell r="I129">
            <v>1.9328998999999996E-2</v>
          </cell>
          <cell r="J129">
            <v>1.9080687999999995E-2</v>
          </cell>
          <cell r="K129">
            <v>2.1547256000000004E-2</v>
          </cell>
          <cell r="L129">
            <v>1.9919759000000002E-2</v>
          </cell>
          <cell r="M129">
            <v>2.0699250000000002E-2</v>
          </cell>
          <cell r="N129">
            <v>1.967348699999999E-2</v>
          </cell>
          <cell r="O129">
            <v>2.1966052000000003E-2</v>
          </cell>
          <cell r="P129">
            <v>2.658545499999999E-2</v>
          </cell>
          <cell r="Q129">
            <v>2.1176252E-2</v>
          </cell>
          <cell r="R129">
            <v>1.9342606000000005E-2</v>
          </cell>
          <cell r="S129">
            <v>1.8865114999999995E-2</v>
          </cell>
          <cell r="T129">
            <v>2.5721730000000005E-2</v>
          </cell>
          <cell r="U129">
            <v>2.0339004999999993E-2</v>
          </cell>
          <cell r="V129">
            <v>1.6802598999999994E-2</v>
          </cell>
          <cell r="W129">
            <v>1.7666080000000001E-2</v>
          </cell>
          <cell r="X129">
            <v>2.0367669999999997E-2</v>
          </cell>
          <cell r="Y129">
            <v>2.2156002999999994E-2</v>
          </cell>
          <cell r="Z129">
            <v>1.7194902000000005E-2</v>
          </cell>
          <cell r="AA129">
            <v>2.1398921000000001E-2</v>
          </cell>
          <cell r="AB129">
            <v>2.081929800000001E-2</v>
          </cell>
          <cell r="AC129">
            <v>1.8333559999999999E-2</v>
          </cell>
          <cell r="AD129">
            <v>1.3361540000000002E-2</v>
          </cell>
          <cell r="AE129">
            <v>1.4189430999999992E-2</v>
          </cell>
          <cell r="AF129">
            <v>1.7806080000000002E-2</v>
          </cell>
        </row>
        <row r="130">
          <cell r="D130">
            <v>0.18000460200000001</v>
          </cell>
          <cell r="E130">
            <v>0.17271686999999991</v>
          </cell>
          <cell r="F130">
            <v>0.14084125900000008</v>
          </cell>
          <cell r="G130">
            <v>0.13846906599999995</v>
          </cell>
          <cell r="H130">
            <v>0.15072417100000154</v>
          </cell>
          <cell r="I130">
            <v>0.14093032799999991</v>
          </cell>
          <cell r="J130">
            <v>0.13829514192400014</v>
          </cell>
          <cell r="K130">
            <v>0.15153673399999998</v>
          </cell>
          <cell r="L130">
            <v>0.17718519799999974</v>
          </cell>
          <cell r="M130">
            <v>0.16255861800000007</v>
          </cell>
          <cell r="N130">
            <v>0.16589605299999982</v>
          </cell>
          <cell r="O130">
            <v>0.17061677507999989</v>
          </cell>
          <cell r="P130">
            <v>0.16392641800000002</v>
          </cell>
          <cell r="Q130">
            <v>0.17056816599999966</v>
          </cell>
          <cell r="R130">
            <v>0.1413054286753839</v>
          </cell>
          <cell r="S130">
            <v>0.13487130499999997</v>
          </cell>
          <cell r="T130">
            <v>0.17468802300000028</v>
          </cell>
          <cell r="U130">
            <v>0.19427962999999998</v>
          </cell>
          <cell r="V130">
            <v>0.15121209999999996</v>
          </cell>
          <cell r="W130">
            <v>0.16726954199999997</v>
          </cell>
          <cell r="X130">
            <v>0.19292272500000002</v>
          </cell>
          <cell r="Y130">
            <v>0.18220230200000004</v>
          </cell>
          <cell r="Z130">
            <v>0.1445742480000001</v>
          </cell>
          <cell r="AA130">
            <v>0.15656381700000008</v>
          </cell>
          <cell r="AB130">
            <v>0.19888162699999998</v>
          </cell>
          <cell r="AC130">
            <v>0.18199635200000031</v>
          </cell>
          <cell r="AD130">
            <v>0.14234909800000012</v>
          </cell>
          <cell r="AE130">
            <v>0.16047228400000002</v>
          </cell>
          <cell r="AF130">
            <v>0.12739905599999982</v>
          </cell>
        </row>
        <row r="142">
          <cell r="D142">
            <v>2.9501501440000002</v>
          </cell>
          <cell r="E142">
            <v>3.1301286319999999</v>
          </cell>
          <cell r="F142">
            <v>3.0764226480000008</v>
          </cell>
          <cell r="G142">
            <v>3.0274994770000001</v>
          </cell>
          <cell r="H142">
            <v>3.0318816160000006</v>
          </cell>
          <cell r="I142">
            <v>3.0855236660000007</v>
          </cell>
          <cell r="J142">
            <v>3.0891173250000001</v>
          </cell>
          <cell r="K142">
            <v>3.1933196070000003</v>
          </cell>
          <cell r="L142">
            <v>3.0856759650000005</v>
          </cell>
          <cell r="M142">
            <v>2.8938604539999995</v>
          </cell>
          <cell r="N142">
            <v>3.1805060699999994</v>
          </cell>
          <cell r="O142">
            <v>3.3961477820000008</v>
          </cell>
          <cell r="P142">
            <v>3.0898272529999997</v>
          </cell>
          <cell r="Q142">
            <v>3.2273513849999995</v>
          </cell>
          <cell r="R142">
            <v>3.3095944090000002</v>
          </cell>
          <cell r="S142">
            <v>3.2550385500000001</v>
          </cell>
          <cell r="T142">
            <v>3.2024067169999997</v>
          </cell>
          <cell r="U142">
            <v>3.3009821430000001</v>
          </cell>
          <cell r="V142">
            <v>3.1630602570000002</v>
          </cell>
          <cell r="W142">
            <v>3.3186329939999997</v>
          </cell>
          <cell r="X142">
            <v>3.3516221390000003</v>
          </cell>
          <cell r="Y142">
            <v>3.1337777579999999</v>
          </cell>
          <cell r="Z142">
            <v>3.3564845380000006</v>
          </cell>
          <cell r="AA142">
            <v>3.3559612530000003</v>
          </cell>
          <cell r="AB142">
            <v>3.3585401040000002</v>
          </cell>
          <cell r="AC142">
            <v>3.2941490520000007</v>
          </cell>
          <cell r="AD142">
            <v>3.3197362560000001</v>
          </cell>
          <cell r="AE142">
            <v>3.3500460729999997</v>
          </cell>
          <cell r="AF142">
            <v>3.2634884560000001</v>
          </cell>
        </row>
        <row r="143">
          <cell r="D143">
            <v>0.42306192100000001</v>
          </cell>
          <cell r="E143">
            <v>0.46501500000000001</v>
          </cell>
          <cell r="F143">
            <v>0.47947432200000001</v>
          </cell>
          <cell r="G143">
            <v>0.43614089100000003</v>
          </cell>
          <cell r="H143">
            <v>0.44979751999999995</v>
          </cell>
          <cell r="I143">
            <v>0.488262223</v>
          </cell>
          <cell r="J143">
            <v>0.58717543799999994</v>
          </cell>
          <cell r="K143">
            <v>0.70681060600000001</v>
          </cell>
          <cell r="L143">
            <v>0.65404339299999992</v>
          </cell>
          <cell r="M143">
            <v>0.72175220600000001</v>
          </cell>
          <cell r="N143">
            <v>0.775827143</v>
          </cell>
          <cell r="O143">
            <v>0.55054978600000004</v>
          </cell>
          <cell r="P143">
            <v>0.69030612800000002</v>
          </cell>
          <cell r="Q143">
            <v>0.69054377300000003</v>
          </cell>
          <cell r="R143">
            <v>0.61857539600000011</v>
          </cell>
          <cell r="S143">
            <v>0.52759239800000002</v>
          </cell>
          <cell r="T143">
            <v>0.63439897000000001</v>
          </cell>
          <cell r="U143">
            <v>0.74520987900000002</v>
          </cell>
          <cell r="V143">
            <v>0.77774143200000001</v>
          </cell>
          <cell r="W143">
            <v>0.73494323600000011</v>
          </cell>
          <cell r="X143">
            <v>0.61927316399999999</v>
          </cell>
          <cell r="Y143">
            <v>0.7951897269999999</v>
          </cell>
          <cell r="Z143">
            <v>0.86002726899999993</v>
          </cell>
          <cell r="AA143">
            <v>0.75496524999999992</v>
          </cell>
          <cell r="AB143">
            <v>0.74622100300000005</v>
          </cell>
          <cell r="AC143">
            <v>0.8508491680000001</v>
          </cell>
          <cell r="AD143">
            <v>0.88494596800000003</v>
          </cell>
          <cell r="AE143">
            <v>0.82275254599999992</v>
          </cell>
          <cell r="AF143">
            <v>0.69286259100000003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1.0546423000000001E-2</v>
          </cell>
          <cell r="J144">
            <v>9.5094568000000004E-2</v>
          </cell>
          <cell r="K144">
            <v>0.25315897599999998</v>
          </cell>
          <cell r="L144">
            <v>0.19493955299999999</v>
          </cell>
          <cell r="M144">
            <v>0.27906741099999999</v>
          </cell>
          <cell r="N144">
            <v>0.28279097799999997</v>
          </cell>
          <cell r="O144">
            <v>0.19817707600000001</v>
          </cell>
          <cell r="P144">
            <v>0.26072329799999999</v>
          </cell>
          <cell r="Q144">
            <v>0.26252829299999997</v>
          </cell>
          <cell r="R144">
            <v>0.28416814600000001</v>
          </cell>
          <cell r="S144">
            <v>0.28364362800000004</v>
          </cell>
          <cell r="T144">
            <v>0.30130328499999998</v>
          </cell>
          <cell r="U144">
            <v>0.34208660400000002</v>
          </cell>
          <cell r="V144">
            <v>0.35443696699999999</v>
          </cell>
          <cell r="W144">
            <v>0.347318446</v>
          </cell>
          <cell r="X144">
            <v>0.27124968900000002</v>
          </cell>
          <cell r="Y144">
            <v>0.36093902299999997</v>
          </cell>
          <cell r="Z144">
            <v>0.37496596899999995</v>
          </cell>
          <cell r="AA144">
            <v>0.34688653800000002</v>
          </cell>
          <cell r="AB144">
            <v>0.32548883299999998</v>
          </cell>
          <cell r="AC144">
            <v>0.37489869399999998</v>
          </cell>
          <cell r="AD144">
            <v>0.37557474499999999</v>
          </cell>
          <cell r="AE144">
            <v>0.36262155899999998</v>
          </cell>
          <cell r="AF144">
            <v>0.27630555600000001</v>
          </cell>
        </row>
        <row r="145">
          <cell r="D145">
            <v>0.195949022448</v>
          </cell>
          <cell r="E145">
            <v>0.18110342880000002</v>
          </cell>
          <cell r="F145">
            <v>0.17476300800000003</v>
          </cell>
          <cell r="G145">
            <v>0.17430033600000003</v>
          </cell>
          <cell r="H145">
            <v>0.16965629559000001</v>
          </cell>
          <cell r="I145">
            <v>0.16798888956000002</v>
          </cell>
          <cell r="J145">
            <v>0.17609640190500001</v>
          </cell>
          <cell r="K145">
            <v>0.16390564987500003</v>
          </cell>
          <cell r="L145">
            <v>0.16930108730325</v>
          </cell>
          <cell r="M145">
            <v>0.1568970470079</v>
          </cell>
          <cell r="N145">
            <v>0.17501200738709999</v>
          </cell>
          <cell r="O145">
            <v>0.16178588511660003</v>
          </cell>
          <cell r="P145">
            <v>9.3992222222099991E-2</v>
          </cell>
          <cell r="Q145">
            <v>0.13106606089860004</v>
          </cell>
          <cell r="R145">
            <v>0.15089855835090002</v>
          </cell>
          <cell r="S145">
            <v>8.14874934636E-2</v>
          </cell>
          <cell r="T145">
            <v>0.15784262407710001</v>
          </cell>
          <cell r="U145">
            <v>0.18130925928015001</v>
          </cell>
          <cell r="V145">
            <v>0.10347404726730002</v>
          </cell>
          <cell r="W145">
            <v>0.1182069131043</v>
          </cell>
          <cell r="X145">
            <v>0.18076058472030002</v>
          </cell>
          <cell r="Y145">
            <v>0.15345701963159999</v>
          </cell>
          <cell r="Z145">
            <v>0.14639115524729998</v>
          </cell>
          <cell r="AA145">
            <v>0.14203374611160002</v>
          </cell>
          <cell r="AB145">
            <v>0.16381895020454998</v>
          </cell>
          <cell r="AC145">
            <v>0.18110099681970002</v>
          </cell>
          <cell r="AD145">
            <v>0.17192040255374999</v>
          </cell>
          <cell r="AE145">
            <v>0.14119217780265</v>
          </cell>
          <cell r="AF145">
            <v>0.17131376794424999</v>
          </cell>
        </row>
        <row r="147">
          <cell r="D147">
            <v>6.5617289924999947E-2</v>
          </cell>
          <cell r="E147">
            <v>6.625839675499999E-2</v>
          </cell>
          <cell r="F147">
            <v>4.0918159579999995E-2</v>
          </cell>
          <cell r="G147">
            <v>3.6203135930000005E-2</v>
          </cell>
          <cell r="H147">
            <v>0.10271572000000001</v>
          </cell>
          <cell r="I147">
            <v>2.02676E-2</v>
          </cell>
          <cell r="J147">
            <v>1.3897110000000001E-2</v>
          </cell>
          <cell r="K147">
            <v>2.2213149999999997E-2</v>
          </cell>
          <cell r="L147">
            <v>4.7104909953000006E-2</v>
          </cell>
          <cell r="M147">
            <v>5.3918233244000004E-2</v>
          </cell>
          <cell r="N147">
            <v>4.3295777000000001E-2</v>
          </cell>
          <cell r="O147">
            <v>4.2820830000000004E-2</v>
          </cell>
          <cell r="P147">
            <v>5.7077971000000005E-2</v>
          </cell>
          <cell r="Q147">
            <v>5.4238113999999997E-2</v>
          </cell>
          <cell r="R147">
            <v>4.2258186000000003E-2</v>
          </cell>
          <cell r="S147">
            <v>4.0062869999999993E-2</v>
          </cell>
          <cell r="T147">
            <v>4.8905549999999999E-2</v>
          </cell>
          <cell r="U147">
            <v>5.5625090000000002E-2</v>
          </cell>
          <cell r="V147">
            <v>4.7405491000000001E-2</v>
          </cell>
          <cell r="W147">
            <v>5.1272810000000002E-2</v>
          </cell>
          <cell r="X147">
            <v>5.8607720999999995E-2</v>
          </cell>
          <cell r="Y147">
            <v>6.1889128000000002E-2</v>
          </cell>
          <cell r="Z147">
            <v>4.2921220000000003E-2</v>
          </cell>
          <cell r="AA147">
            <v>6.2401889999999995E-2</v>
          </cell>
          <cell r="AB147">
            <v>5.7584687000000002E-2</v>
          </cell>
          <cell r="AC147">
            <v>5.574846600000001E-2</v>
          </cell>
          <cell r="AD147">
            <v>4.4320288803000006E-2</v>
          </cell>
          <cell r="AE147">
            <v>5.0412109181000003E-2</v>
          </cell>
          <cell r="AF147">
            <v>5.4931473335720737E-2</v>
          </cell>
        </row>
        <row r="153">
          <cell r="D153">
            <v>0.20853406000000002</v>
          </cell>
          <cell r="E153">
            <v>0.20060034000000002</v>
          </cell>
          <cell r="F153">
            <v>0.10951561000000001</v>
          </cell>
          <cell r="G153">
            <v>4.2905639999999995E-2</v>
          </cell>
          <cell r="H153">
            <v>0.10271572000000001</v>
          </cell>
          <cell r="I153">
            <v>2.02676E-2</v>
          </cell>
          <cell r="J153">
            <v>1.3897110000000001E-2</v>
          </cell>
          <cell r="K153">
            <v>2.2213149999999997E-2</v>
          </cell>
          <cell r="L153">
            <v>6.2684999999999998E-3</v>
          </cell>
          <cell r="M153">
            <v>4.2421999999999998E-3</v>
          </cell>
          <cell r="N153">
            <v>0.15083902000000002</v>
          </cell>
          <cell r="O153">
            <v>0.15711443999999999</v>
          </cell>
          <cell r="P153">
            <v>0.10055362</v>
          </cell>
          <cell r="Q153">
            <v>0.13323939999999998</v>
          </cell>
          <cell r="R153">
            <v>0.30580373000000005</v>
          </cell>
          <cell r="S153">
            <v>8.9749169999999989E-2</v>
          </cell>
          <cell r="T153">
            <v>0.15941328000000002</v>
          </cell>
          <cell r="U153">
            <v>0.15470811000000001</v>
          </cell>
          <cell r="V153">
            <v>6.8027450000000003E-2</v>
          </cell>
          <cell r="W153">
            <v>7.9952399999999993E-2</v>
          </cell>
          <cell r="X153">
            <v>2.8778800000000004E-2</v>
          </cell>
          <cell r="Y153">
            <v>0.1032088</v>
          </cell>
          <cell r="Z153">
            <v>0.18734334999999999</v>
          </cell>
          <cell r="AA153">
            <v>0.25398831000000005</v>
          </cell>
          <cell r="AB153">
            <v>0.16463676000000005</v>
          </cell>
          <cell r="AC153">
            <v>0.17188752000000002</v>
          </cell>
          <cell r="AD153">
            <v>0.21101848000000001</v>
          </cell>
          <cell r="AE153">
            <v>0.20470587000000001</v>
          </cell>
          <cell r="AF153">
            <v>8.5066710000000018E-2</v>
          </cell>
        </row>
        <row r="154">
          <cell r="D154">
            <v>0.72398699199999994</v>
          </cell>
          <cell r="E154">
            <v>1.0376361939999996</v>
          </cell>
          <cell r="F154">
            <v>1.0495487680000006</v>
          </cell>
          <cell r="G154">
            <v>1.1004456879999993</v>
          </cell>
          <cell r="H154">
            <v>1.4013055199999997</v>
          </cell>
          <cell r="I154">
            <v>1.447742188624072</v>
          </cell>
          <cell r="J154">
            <v>1.0817255276112161</v>
          </cell>
          <cell r="K154">
            <v>1.503921250000001</v>
          </cell>
          <cell r="L154">
            <v>1.05986943</v>
          </cell>
          <cell r="M154">
            <v>0.90487295000000056</v>
          </cell>
          <cell r="N154">
            <v>0.97623216999999995</v>
          </cell>
          <cell r="O154">
            <v>1.3600674499999994</v>
          </cell>
          <cell r="P154">
            <v>1.1678817100000005</v>
          </cell>
          <cell r="Q154">
            <v>1.2759178100000006</v>
          </cell>
          <cell r="R154">
            <v>1.1325239599999994</v>
          </cell>
          <cell r="S154">
            <v>1.3771598799999998</v>
          </cell>
          <cell r="T154">
            <v>1.2911970199999996</v>
          </cell>
          <cell r="U154">
            <v>1.0668413800000005</v>
          </cell>
          <cell r="V154">
            <v>1.02730707</v>
          </cell>
          <cell r="W154">
            <v>1.3367765699999996</v>
          </cell>
          <cell r="X154">
            <v>1.1786083799999998</v>
          </cell>
          <cell r="Y154">
            <v>0.81048449000000067</v>
          </cell>
          <cell r="Z154">
            <v>1.104915429999999</v>
          </cell>
          <cell r="AA154">
            <v>1.4951403599999999</v>
          </cell>
          <cell r="AB154">
            <v>1.1353037400000003</v>
          </cell>
          <cell r="AC154">
            <v>1.21735047</v>
          </cell>
          <cell r="AD154">
            <v>1.3610595300000001</v>
          </cell>
          <cell r="AE154">
            <v>1.4384069900000009</v>
          </cell>
          <cell r="AF154">
            <v>1.3893993199999994</v>
          </cell>
        </row>
        <row r="155">
          <cell r="D155">
            <v>2.4223115812392972</v>
          </cell>
          <cell r="E155">
            <v>2.3582279513112412</v>
          </cell>
          <cell r="F155">
            <v>2.1460645119174768</v>
          </cell>
          <cell r="G155">
            <v>2.0707381346084945</v>
          </cell>
          <cell r="H155">
            <v>1.9120378987966729</v>
          </cell>
          <cell r="I155">
            <v>1.895819584042798</v>
          </cell>
          <cell r="J155">
            <v>1.9082746042534529</v>
          </cell>
          <cell r="K155">
            <v>1.8341081262943248</v>
          </cell>
          <cell r="L155">
            <v>1.9035030948832004</v>
          </cell>
          <cell r="M155">
            <v>2.0670313506545495</v>
          </cell>
          <cell r="N155">
            <v>1.9723177869079496</v>
          </cell>
          <cell r="O155">
            <v>1.9300116948265</v>
          </cell>
          <cell r="P155">
            <v>1.9769248920834011</v>
          </cell>
          <cell r="Q155">
            <v>2.0003689088123502</v>
          </cell>
          <cell r="R155">
            <v>2.0454677557220498</v>
          </cell>
          <cell r="S155">
            <v>1.8319762089968503</v>
          </cell>
          <cell r="T155">
            <v>2.0133692622803507</v>
          </cell>
          <cell r="U155">
            <v>2.1342275438494989</v>
          </cell>
          <cell r="V155">
            <v>2.0150516179126994</v>
          </cell>
          <cell r="W155">
            <v>1.9183046936412995</v>
          </cell>
          <cell r="X155">
            <v>2.1141105335797499</v>
          </cell>
          <cell r="Y155">
            <v>2.1887615438641501</v>
          </cell>
          <cell r="Z155">
            <v>2.1245751831832003</v>
          </cell>
          <cell r="AA155">
            <v>2.0792985071035934</v>
          </cell>
          <cell r="AB155">
            <v>2.1620372437950004</v>
          </cell>
          <cell r="AC155">
            <v>2.2285609378800002</v>
          </cell>
          <cell r="AD155">
            <v>2.0884805082349995</v>
          </cell>
          <cell r="AE155">
            <v>2.0232834810900009</v>
          </cell>
          <cell r="AF155">
            <v>2.129231860445</v>
          </cell>
        </row>
        <row r="156">
          <cell r="D156">
            <v>0</v>
          </cell>
          <cell r="E156">
            <v>1.9050499999999999E-3</v>
          </cell>
          <cell r="F156">
            <v>1.449E-5</v>
          </cell>
          <cell r="G156">
            <v>0</v>
          </cell>
          <cell r="H156">
            <v>0</v>
          </cell>
          <cell r="I156">
            <v>1.9342000000000001E-3</v>
          </cell>
          <cell r="J156">
            <v>5.7852272999999996E-2</v>
          </cell>
          <cell r="K156">
            <v>9.3943700000000005E-2</v>
          </cell>
          <cell r="L156">
            <v>7.4184689999999998E-2</v>
          </cell>
          <cell r="M156">
            <v>8.4830040000000009E-2</v>
          </cell>
          <cell r="N156">
            <v>6.5252340000000006E-2</v>
          </cell>
          <cell r="O156">
            <v>6.4397600000000013E-2</v>
          </cell>
          <cell r="P156">
            <v>5.2396124000000002E-2</v>
          </cell>
          <cell r="Q156">
            <v>7.3452481999999999E-2</v>
          </cell>
          <cell r="R156">
            <v>5.609351600000001E-2</v>
          </cell>
          <cell r="S156">
            <v>0.10422942800000001</v>
          </cell>
          <cell r="T156">
            <v>0.16854418400000004</v>
          </cell>
          <cell r="U156">
            <v>0.15825392899999999</v>
          </cell>
          <cell r="V156">
            <v>0.19404750400000001</v>
          </cell>
          <cell r="W156">
            <v>0.14006735599999998</v>
          </cell>
          <cell r="X156">
            <v>9.2971385000000004E-2</v>
          </cell>
          <cell r="Y156">
            <v>0.17557859554831282</v>
          </cell>
          <cell r="Z156">
            <v>0.21916005699999999</v>
          </cell>
          <cell r="AA156">
            <v>0.22859618900000001</v>
          </cell>
          <cell r="AB156">
            <v>0.17007318800000001</v>
          </cell>
          <cell r="AC156">
            <v>0.167548909</v>
          </cell>
          <cell r="AD156">
            <v>0.22583120600000001</v>
          </cell>
          <cell r="AE156">
            <v>0.198723397</v>
          </cell>
          <cell r="AF156">
            <v>8.9463192999999996E-2</v>
          </cell>
        </row>
        <row r="157">
          <cell r="D157">
            <v>0.355378525</v>
          </cell>
          <cell r="E157">
            <v>0.366535</v>
          </cell>
          <cell r="F157">
            <v>0.37785346500000005</v>
          </cell>
          <cell r="G157">
            <v>0.35390624999999998</v>
          </cell>
          <cell r="H157">
            <v>0.373023351</v>
          </cell>
          <cell r="I157">
            <v>0.37522250299999999</v>
          </cell>
          <cell r="J157">
            <v>0.44795530189999999</v>
          </cell>
          <cell r="K157">
            <v>0.51608220000000005</v>
          </cell>
          <cell r="L157">
            <v>0.46765646699999996</v>
          </cell>
          <cell r="M157">
            <v>0.541800438</v>
          </cell>
          <cell r="N157">
            <v>0.57961143199999998</v>
          </cell>
          <cell r="O157">
            <v>0.40442866499999996</v>
          </cell>
          <cell r="P157">
            <v>0.52907568500000002</v>
          </cell>
          <cell r="Q157">
            <v>0.46495750600000008</v>
          </cell>
          <cell r="R157">
            <v>0.55060403599999996</v>
          </cell>
          <cell r="S157">
            <v>0.34511646800000001</v>
          </cell>
          <cell r="T157">
            <v>0.40195273299999995</v>
          </cell>
          <cell r="U157">
            <v>0.49876653199999998</v>
          </cell>
          <cell r="V157">
            <v>0.50072511299999989</v>
          </cell>
          <cell r="W157">
            <v>0.51308957600000005</v>
          </cell>
          <cell r="X157">
            <v>0.42126030800000003</v>
          </cell>
          <cell r="Y157">
            <v>0.53262200030000006</v>
          </cell>
          <cell r="Z157">
            <v>0.54087372229499997</v>
          </cell>
          <cell r="AA157">
            <v>0.45263188999999998</v>
          </cell>
          <cell r="AB157">
            <v>0.497453166</v>
          </cell>
          <cell r="AC157">
            <v>0.57646559499999994</v>
          </cell>
          <cell r="AD157">
            <v>0.57714200300000007</v>
          </cell>
          <cell r="AE157">
            <v>0.543024489</v>
          </cell>
          <cell r="AF157">
            <v>0.5210720940000001</v>
          </cell>
        </row>
        <row r="158">
          <cell r="D158">
            <v>6.4665529999999999E-2</v>
          </cell>
          <cell r="E158">
            <v>7.6468104299999992E-2</v>
          </cell>
          <cell r="F158">
            <v>7.8660622999999999E-2</v>
          </cell>
          <cell r="G158">
            <v>6.6778254999999995E-2</v>
          </cell>
          <cell r="H158">
            <v>7.1327846000000014E-2</v>
          </cell>
          <cell r="I158">
            <v>7.7624257000000002E-2</v>
          </cell>
          <cell r="J158">
            <v>8.1182327999999998E-2</v>
          </cell>
          <cell r="K158">
            <v>7.3813381999999997E-2</v>
          </cell>
          <cell r="L158">
            <v>7.7769276999999998E-2</v>
          </cell>
          <cell r="M158">
            <v>8.6835522999999998E-2</v>
          </cell>
          <cell r="N158">
            <v>8.6341020000000004E-2</v>
          </cell>
          <cell r="O158">
            <v>7.9029678999999992E-2</v>
          </cell>
          <cell r="P158">
            <v>7.7885362E-2</v>
          </cell>
          <cell r="Q158">
            <v>6.1330078999999996E-2</v>
          </cell>
          <cell r="R158">
            <v>7.5133254999999996E-2</v>
          </cell>
          <cell r="S158">
            <v>5.8749344000000002E-2</v>
          </cell>
          <cell r="T158">
            <v>5.9033490000000008E-2</v>
          </cell>
          <cell r="U158">
            <v>7.0000264000000006E-2</v>
          </cell>
          <cell r="V158">
            <v>6.5139474000000003E-2</v>
          </cell>
          <cell r="W158">
            <v>6.5556053000000003E-2</v>
          </cell>
          <cell r="X158">
            <v>5.8712176000000005E-2</v>
          </cell>
          <cell r="Y158">
            <v>7.1505835000000004E-2</v>
          </cell>
          <cell r="Z158">
            <v>7.7424353000000001E-2</v>
          </cell>
          <cell r="AA158">
            <v>6.2745788999999982E-2</v>
          </cell>
          <cell r="AB158">
            <v>6.4452913000000001E-2</v>
          </cell>
          <cell r="AC158">
            <v>6.3536350000000005E-2</v>
          </cell>
          <cell r="AD158">
            <v>6.8722815999999992E-2</v>
          </cell>
          <cell r="AE158">
            <v>5.8111256E-2</v>
          </cell>
          <cell r="AF158">
            <v>7.0661171999999994E-2</v>
          </cell>
        </row>
        <row r="163">
          <cell r="D163">
            <v>0.20853406000000002</v>
          </cell>
          <cell r="E163">
            <v>0.20060034000000002</v>
          </cell>
          <cell r="F163">
            <v>0.10951561000000001</v>
          </cell>
          <cell r="G163">
            <v>4.2905639999999995E-2</v>
          </cell>
          <cell r="H163">
            <v>0.10271572000000001</v>
          </cell>
          <cell r="I163">
            <v>2.02676E-2</v>
          </cell>
          <cell r="J163">
            <v>1.3897110000000001E-2</v>
          </cell>
          <cell r="K163">
            <v>2.2213149999999997E-2</v>
          </cell>
          <cell r="L163">
            <v>6.2684999999999998E-3</v>
          </cell>
          <cell r="M163">
            <v>4.2421999999999998E-3</v>
          </cell>
          <cell r="N163">
            <v>0.15083902000000002</v>
          </cell>
          <cell r="O163">
            <v>0.15711443999999999</v>
          </cell>
          <cell r="P163">
            <v>0.10055362</v>
          </cell>
          <cell r="Q163">
            <v>0.13323939999999998</v>
          </cell>
          <cell r="R163">
            <v>0.30580373000000005</v>
          </cell>
          <cell r="S163">
            <v>8.9749169999999989E-2</v>
          </cell>
          <cell r="T163">
            <v>0.15941328000000002</v>
          </cell>
          <cell r="U163">
            <v>0.15470811000000001</v>
          </cell>
          <cell r="V163">
            <v>6.8027450000000003E-2</v>
          </cell>
          <cell r="W163">
            <v>7.9952399999999993E-2</v>
          </cell>
          <cell r="X163">
            <v>2.8778800000000004E-2</v>
          </cell>
          <cell r="Y163">
            <v>0.1032088</v>
          </cell>
          <cell r="Z163">
            <v>0.18734334999999999</v>
          </cell>
          <cell r="AA163">
            <v>0.25398831000000005</v>
          </cell>
          <cell r="AB163">
            <v>0.16463676000000005</v>
          </cell>
          <cell r="AC163">
            <v>0.17188752000000002</v>
          </cell>
          <cell r="AD163">
            <v>0.21101848000000001</v>
          </cell>
          <cell r="AE163">
            <v>0.20470587000000001</v>
          </cell>
          <cell r="AF163">
            <v>8.5066710000000018E-2</v>
          </cell>
        </row>
        <row r="164">
          <cell r="D164">
            <v>1.4017464399999999</v>
          </cell>
          <cell r="E164">
            <v>1.77160513</v>
          </cell>
          <cell r="F164">
            <v>1.5330655400000006</v>
          </cell>
          <cell r="G164">
            <v>1.6936110099999993</v>
          </cell>
          <cell r="H164">
            <v>1.5653372800000003</v>
          </cell>
          <cell r="I164">
            <v>1.57870139</v>
          </cell>
          <cell r="J164">
            <v>1.5470897600000002</v>
          </cell>
          <cell r="K164">
            <v>1.8404768900000001</v>
          </cell>
          <cell r="L164">
            <v>1.5399262399999998</v>
          </cell>
          <cell r="M164">
            <v>1.33973209</v>
          </cell>
          <cell r="N164">
            <v>1.6598468400000002</v>
          </cell>
          <cell r="O164">
            <v>1.9027040499999994</v>
          </cell>
          <cell r="P164">
            <v>1.5269994000000007</v>
          </cell>
          <cell r="Q164">
            <v>1.6723066500000008</v>
          </cell>
          <cell r="R164">
            <v>1.6752841099999995</v>
          </cell>
          <cell r="S164">
            <v>1.8195848899999996</v>
          </cell>
          <cell r="T164">
            <v>1.6057993299999997</v>
          </cell>
          <cell r="U164">
            <v>1.6630704900000006</v>
          </cell>
          <cell r="V164">
            <v>1.5193919300000001</v>
          </cell>
          <cell r="W164">
            <v>1.7731435599999996</v>
          </cell>
          <cell r="X164">
            <v>1.7113539699999998</v>
          </cell>
          <cell r="Y164">
            <v>1.4981502400000006</v>
          </cell>
          <cell r="Z164">
            <v>1.6773553099999992</v>
          </cell>
          <cell r="AA164">
            <v>1.8462550600000001</v>
          </cell>
          <cell r="AB164">
            <v>1.7898243200000001</v>
          </cell>
          <cell r="AC164">
            <v>1.6752555299999998</v>
          </cell>
          <cell r="AD164">
            <v>1.7755999100000004</v>
          </cell>
          <cell r="AE164">
            <v>1.8146358800000006</v>
          </cell>
          <cell r="AF164">
            <v>1.6832479099999995</v>
          </cell>
        </row>
        <row r="165">
          <cell r="D165">
            <v>0.52366970999999984</v>
          </cell>
          <cell r="E165">
            <v>0.45924256999999991</v>
          </cell>
          <cell r="F165">
            <v>0.53962396000000024</v>
          </cell>
          <cell r="G165">
            <v>0.49771235999999991</v>
          </cell>
          <cell r="H165">
            <v>0.58184468000000034</v>
          </cell>
          <cell r="I165">
            <v>0.59485032000000038</v>
          </cell>
          <cell r="J165">
            <v>0.56076383000000007</v>
          </cell>
          <cell r="K165">
            <v>0.49803026</v>
          </cell>
          <cell r="L165">
            <v>0.58817329000000007</v>
          </cell>
          <cell r="M165">
            <v>0.60973440999999973</v>
          </cell>
          <cell r="N165">
            <v>0.58170780999999994</v>
          </cell>
          <cell r="O165">
            <v>0.58618841999999993</v>
          </cell>
          <cell r="P165">
            <v>0.66690371000000093</v>
          </cell>
          <cell r="Q165">
            <v>0.65183105000000041</v>
          </cell>
          <cell r="R165">
            <v>0.63547093999999971</v>
          </cell>
          <cell r="S165">
            <v>0.65300709000000023</v>
          </cell>
          <cell r="T165">
            <v>0.69135688000000028</v>
          </cell>
          <cell r="U165">
            <v>0.6851127299999995</v>
          </cell>
          <cell r="V165">
            <v>0.65258999999999989</v>
          </cell>
          <cell r="W165">
            <v>0.62587363999999901</v>
          </cell>
          <cell r="X165">
            <v>0.68760087000000003</v>
          </cell>
          <cell r="Y165">
            <v>0.68598081</v>
          </cell>
          <cell r="Z165">
            <v>0.61956196999999991</v>
          </cell>
          <cell r="AA165">
            <v>0.62464402999999979</v>
          </cell>
          <cell r="AB165">
            <v>0.63477094000000001</v>
          </cell>
          <cell r="AC165">
            <v>0.64079652000000042</v>
          </cell>
          <cell r="AD165">
            <v>0.54749747999999931</v>
          </cell>
          <cell r="AE165">
            <v>0.60054905000000069</v>
          </cell>
          <cell r="AF165">
            <v>0.61744955000000024</v>
          </cell>
        </row>
        <row r="166">
          <cell r="D166">
            <v>0.3806362399999999</v>
          </cell>
          <cell r="E166">
            <v>0.37989647999999998</v>
          </cell>
          <cell r="F166">
            <v>0.36649477999999996</v>
          </cell>
          <cell r="G166">
            <v>0.36927057000000002</v>
          </cell>
          <cell r="H166">
            <v>0.38672360000000006</v>
          </cell>
          <cell r="I166">
            <v>0.35908650000000025</v>
          </cell>
          <cell r="J166">
            <v>0.40673745000000017</v>
          </cell>
          <cell r="K166">
            <v>0.37278674000000001</v>
          </cell>
          <cell r="L166">
            <v>0.38367411000000012</v>
          </cell>
          <cell r="M166">
            <v>0.39773743</v>
          </cell>
          <cell r="N166">
            <v>0.39378893999999998</v>
          </cell>
          <cell r="O166">
            <v>0.34688941999999995</v>
          </cell>
          <cell r="P166">
            <v>0.38785318000000008</v>
          </cell>
          <cell r="Q166">
            <v>0.35045854999999998</v>
          </cell>
          <cell r="R166">
            <v>0.39803684999999978</v>
          </cell>
          <cell r="S166">
            <v>0.35730229999999985</v>
          </cell>
          <cell r="T166">
            <v>0.4021425600000002</v>
          </cell>
          <cell r="U166">
            <v>0.3883105</v>
          </cell>
          <cell r="V166">
            <v>0.39242413999999975</v>
          </cell>
          <cell r="W166">
            <v>0.32941498000000008</v>
          </cell>
          <cell r="X166">
            <v>0.36976862000000005</v>
          </cell>
          <cell r="Y166">
            <v>0.40468186000000028</v>
          </cell>
          <cell r="Z166">
            <v>0.39210702000000003</v>
          </cell>
          <cell r="AA166">
            <v>0.36123203000000037</v>
          </cell>
          <cell r="AB166">
            <v>0.37820539999999991</v>
          </cell>
          <cell r="AC166">
            <v>0.37430181000000007</v>
          </cell>
          <cell r="AD166">
            <v>0.40320013000000005</v>
          </cell>
          <cell r="AE166">
            <v>0.3581820700000003</v>
          </cell>
          <cell r="AF166">
            <v>0.39433048000000004</v>
          </cell>
        </row>
        <row r="167">
          <cell r="D167">
            <v>0.15409004000000001</v>
          </cell>
          <cell r="E167">
            <v>0.14152115999999998</v>
          </cell>
          <cell r="F167">
            <v>0.14029784000000001</v>
          </cell>
          <cell r="G167">
            <v>0.14243412</v>
          </cell>
          <cell r="H167">
            <v>0.13381763999999999</v>
          </cell>
          <cell r="I167">
            <v>0.15695354000000003</v>
          </cell>
          <cell r="J167">
            <v>0.15418275000000004</v>
          </cell>
          <cell r="K167">
            <v>0.15879338999999998</v>
          </cell>
          <cell r="L167">
            <v>0.14616910999999999</v>
          </cell>
          <cell r="M167">
            <v>0.16569923</v>
          </cell>
          <cell r="N167">
            <v>0.15612366999999999</v>
          </cell>
          <cell r="O167">
            <v>0.14819984000000003</v>
          </cell>
          <cell r="P167">
            <v>0.16837519999999997</v>
          </cell>
          <cell r="Q167">
            <v>0.15203261999999995</v>
          </cell>
          <cell r="R167">
            <v>0.19721264000000008</v>
          </cell>
          <cell r="S167">
            <v>0.14686461000000003</v>
          </cell>
          <cell r="T167">
            <v>0.11639611</v>
          </cell>
          <cell r="U167">
            <v>0.17401945999999999</v>
          </cell>
          <cell r="V167">
            <v>0.18907397000000004</v>
          </cell>
          <cell r="W167">
            <v>0.17449014000000002</v>
          </cell>
          <cell r="X167">
            <v>0.17632837999999998</v>
          </cell>
          <cell r="Y167">
            <v>0.18104923000000003</v>
          </cell>
          <cell r="Z167">
            <v>0.19311832000000004</v>
          </cell>
          <cell r="AA167">
            <v>0.20401998000000005</v>
          </cell>
          <cell r="AB167">
            <v>0.20258936</v>
          </cell>
          <cell r="AC167">
            <v>0.22109359999999997</v>
          </cell>
          <cell r="AD167">
            <v>0.20974269999999995</v>
          </cell>
          <cell r="AE167">
            <v>0.18924794999999997</v>
          </cell>
          <cell r="AF167">
            <v>0.19092597</v>
          </cell>
        </row>
        <row r="168">
          <cell r="D168">
            <v>0.12533107999999996</v>
          </cell>
          <cell r="E168">
            <v>0.13025897999999997</v>
          </cell>
          <cell r="F168">
            <v>0.13030072000000001</v>
          </cell>
          <cell r="G168">
            <v>0.13330704999999998</v>
          </cell>
          <cell r="H168">
            <v>0.13697294999999993</v>
          </cell>
          <cell r="I168">
            <v>0.12403998000000001</v>
          </cell>
          <cell r="J168">
            <v>0.12400219000000001</v>
          </cell>
          <cell r="K168">
            <v>0.11840851999999998</v>
          </cell>
          <cell r="L168">
            <v>0.12448864</v>
          </cell>
          <cell r="M168">
            <v>0.11662563000000001</v>
          </cell>
          <cell r="N168">
            <v>0.1245412</v>
          </cell>
          <cell r="O168">
            <v>0.14075483999999996</v>
          </cell>
          <cell r="P168">
            <v>0.10441102000000001</v>
          </cell>
          <cell r="Q168">
            <v>0.10296056999999996</v>
          </cell>
          <cell r="R168">
            <v>8.9678709999999995E-2</v>
          </cell>
          <cell r="S168">
            <v>7.973748999999998E-2</v>
          </cell>
          <cell r="T168">
            <v>9.8610870000000003E-2</v>
          </cell>
          <cell r="U168">
            <v>0.11444951000000003</v>
          </cell>
          <cell r="V168">
            <v>0.13152136999999994</v>
          </cell>
          <cell r="W168">
            <v>0.12150303999999996</v>
          </cell>
          <cell r="X168">
            <v>0.10585884999999999</v>
          </cell>
          <cell r="Y168">
            <v>0.11184703999999999</v>
          </cell>
          <cell r="Z168">
            <v>0.10157418000000001</v>
          </cell>
          <cell r="AA168">
            <v>9.4418010000000011E-2</v>
          </cell>
          <cell r="AB168">
            <v>0.10198494000000002</v>
          </cell>
          <cell r="AC168">
            <v>0.10161196999999998</v>
          </cell>
          <cell r="AD168">
            <v>0.10450875000000004</v>
          </cell>
          <cell r="AE168">
            <v>0.10047165000000005</v>
          </cell>
          <cell r="AF168">
            <v>0.10272149999999999</v>
          </cell>
        </row>
        <row r="169">
          <cell r="D169">
            <v>7.465254999999997E-2</v>
          </cell>
          <cell r="E169">
            <v>6.9715439999999976E-2</v>
          </cell>
          <cell r="F169">
            <v>6.9952630000000002E-2</v>
          </cell>
          <cell r="G169">
            <v>6.7831469999999991E-2</v>
          </cell>
          <cell r="H169">
            <v>6.8046560000000006E-2</v>
          </cell>
          <cell r="I169">
            <v>6.8945979999999976E-2</v>
          </cell>
          <cell r="J169">
            <v>6.887726999999999E-2</v>
          </cell>
          <cell r="K169">
            <v>6.4550909999999989E-2</v>
          </cell>
          <cell r="L169">
            <v>7.2434990000000005E-2</v>
          </cell>
          <cell r="M169">
            <v>7.1755799999999995E-2</v>
          </cell>
          <cell r="N169">
            <v>4.2966629999999999E-2</v>
          </cell>
          <cell r="O169">
            <v>5.1917309999999987E-2</v>
          </cell>
          <cell r="P169">
            <v>5.855862999999998E-2</v>
          </cell>
          <cell r="Q169">
            <v>6.9431120000000027E-2</v>
          </cell>
          <cell r="R169">
            <v>6.4300630000000011E-2</v>
          </cell>
          <cell r="S169">
            <v>6.0079050000000009E-2</v>
          </cell>
          <cell r="T169">
            <v>6.0203130000000014E-2</v>
          </cell>
          <cell r="U169">
            <v>7.5761990000000001E-2</v>
          </cell>
          <cell r="V169">
            <v>7.9080619999999976E-2</v>
          </cell>
          <cell r="W169">
            <v>8.0353820000000006E-2</v>
          </cell>
          <cell r="X169">
            <v>7.7212819999999988E-2</v>
          </cell>
          <cell r="Y169">
            <v>7.9092069999999973E-2</v>
          </cell>
          <cell r="Z169">
            <v>7.1787340000000005E-2</v>
          </cell>
          <cell r="AA169">
            <v>7.1152979999999991E-2</v>
          </cell>
          <cell r="AB169">
            <v>7.4941869999999994E-2</v>
          </cell>
          <cell r="AC169">
            <v>7.498995E-2</v>
          </cell>
          <cell r="AD169">
            <v>7.6030439999999991E-2</v>
          </cell>
          <cell r="AE169">
            <v>7.0343640000000013E-2</v>
          </cell>
          <cell r="AF169">
            <v>6.4682459999999997E-2</v>
          </cell>
        </row>
        <row r="170">
          <cell r="D170">
            <v>5.6519146000000006E-2</v>
          </cell>
          <cell r="E170">
            <v>6.6991434999999946E-2</v>
          </cell>
          <cell r="F170">
            <v>6.2142678000000076E-2</v>
          </cell>
          <cell r="G170">
            <v>6.0073231999999956E-2</v>
          </cell>
          <cell r="H170">
            <v>6.1953458000000003E-2</v>
          </cell>
          <cell r="I170">
            <v>5.3829923999999994E-2</v>
          </cell>
          <cell r="J170">
            <v>6.3700230899999974E-2</v>
          </cell>
          <cell r="K170">
            <v>5.4752451999999993E-2</v>
          </cell>
          <cell r="L170">
            <v>6.2940150999999972E-2</v>
          </cell>
          <cell r="M170">
            <v>6.5028795E-2</v>
          </cell>
          <cell r="N170">
            <v>6.8171403000000019E-2</v>
          </cell>
          <cell r="O170">
            <v>6.9067818000000003E-2</v>
          </cell>
          <cell r="P170">
            <v>6.6240449000000007E-2</v>
          </cell>
          <cell r="Q170">
            <v>6.994346100000004E-2</v>
          </cell>
          <cell r="R170">
            <v>7.0076933000000036E-2</v>
          </cell>
          <cell r="S170">
            <v>7.1561284000000003E-2</v>
          </cell>
          <cell r="T170">
            <v>6.7334750000000068E-2</v>
          </cell>
          <cell r="U170">
            <v>6.4959693999999971E-2</v>
          </cell>
          <cell r="V170">
            <v>5.5411950999999987E-2</v>
          </cell>
          <cell r="W170">
            <v>4.2260326000000001E-2</v>
          </cell>
          <cell r="X170">
            <v>5.7796181000000009E-2</v>
          </cell>
          <cell r="Y170">
            <v>6.0980761000000001E-2</v>
          </cell>
          <cell r="Z170">
            <v>6.6942746999999997E-2</v>
          </cell>
          <cell r="AA170">
            <v>7.1795415999999987E-2</v>
          </cell>
          <cell r="AB170">
            <v>7.0161134999999999E-2</v>
          </cell>
          <cell r="AC170">
            <v>6.9707890999999994E-2</v>
          </cell>
          <cell r="AD170">
            <v>6.8632066000000005E-2</v>
          </cell>
          <cell r="AE170">
            <v>7.5059987999999994E-2</v>
          </cell>
          <cell r="AF170">
            <v>7.1089413999999962E-2</v>
          </cell>
        </row>
        <row r="176">
          <cell r="D176">
            <v>0.605078</v>
          </cell>
          <cell r="E176">
            <v>0.60977800000000004</v>
          </cell>
          <cell r="F176">
            <v>0.60958999999999997</v>
          </cell>
          <cell r="G176">
            <v>0.61114100000000005</v>
          </cell>
          <cell r="H176">
            <v>0.5964299999999999</v>
          </cell>
          <cell r="I176">
            <v>0.58721799999999991</v>
          </cell>
          <cell r="J176">
            <v>0.61146999999999996</v>
          </cell>
          <cell r="K176">
            <v>0.58289400000000002</v>
          </cell>
          <cell r="L176">
            <v>0.5841442</v>
          </cell>
          <cell r="M176">
            <v>0.55380099999999999</v>
          </cell>
          <cell r="N176">
            <v>0.60989643999999998</v>
          </cell>
          <cell r="O176">
            <v>0.60646920000000004</v>
          </cell>
          <cell r="P176">
            <v>0.59847449999999991</v>
          </cell>
          <cell r="Q176">
            <v>0.60022759999999997</v>
          </cell>
          <cell r="R176">
            <v>0.60728699999999991</v>
          </cell>
          <cell r="S176">
            <v>0.61551669999999992</v>
          </cell>
          <cell r="T176">
            <v>0.61287999999999998</v>
          </cell>
          <cell r="U176">
            <v>0.60831629999999992</v>
          </cell>
          <cell r="V176">
            <v>0.61782439999999994</v>
          </cell>
          <cell r="W176">
            <v>0.6133076999999999</v>
          </cell>
          <cell r="X176">
            <v>0.60551134000000006</v>
          </cell>
          <cell r="Y176">
            <v>0.61487280000000011</v>
          </cell>
          <cell r="Z176">
            <v>0.62736069999999999</v>
          </cell>
          <cell r="AA176">
            <v>0.61573759999999989</v>
          </cell>
          <cell r="AB176">
            <v>0.59862019999999994</v>
          </cell>
          <cell r="AC176">
            <v>0.60874869999999992</v>
          </cell>
          <cell r="AD176">
            <v>0.61653659999999999</v>
          </cell>
          <cell r="AE176">
            <v>0.61126790000000009</v>
          </cell>
          <cell r="AF176">
            <v>0.59597880000000003</v>
          </cell>
        </row>
        <row r="177">
          <cell r="D177">
            <v>1.0828010259999998</v>
          </cell>
          <cell r="E177">
            <v>1.1041632719999999</v>
          </cell>
          <cell r="F177">
            <v>1.0875097631999997</v>
          </cell>
          <cell r="G177">
            <v>0.97893778999999981</v>
          </cell>
          <cell r="H177">
            <v>1.027257708</v>
          </cell>
          <cell r="I177">
            <v>0.94337644444000002</v>
          </cell>
          <cell r="J177">
            <v>0.95470023699999995</v>
          </cell>
          <cell r="K177">
            <v>0.98467545651999999</v>
          </cell>
          <cell r="L177">
            <v>0.94872929000000006</v>
          </cell>
          <cell r="M177">
            <v>0.93222063599999916</v>
          </cell>
          <cell r="N177">
            <v>1.065947443</v>
          </cell>
          <cell r="O177">
            <v>1.1200567809999999</v>
          </cell>
          <cell r="P177">
            <v>0.98121293900000006</v>
          </cell>
          <cell r="Q177">
            <v>1.0202816719999999</v>
          </cell>
          <cell r="R177">
            <v>1.0769473960000002</v>
          </cell>
          <cell r="S177">
            <v>0.95199204000000004</v>
          </cell>
          <cell r="T177">
            <v>0.8850950110000001</v>
          </cell>
          <cell r="U177">
            <v>1.0520621750000001</v>
          </cell>
          <cell r="V177">
            <v>1.0842636000000003</v>
          </cell>
          <cell r="W177">
            <v>1.0378620230000002</v>
          </cell>
          <cell r="X177">
            <v>1.0268169899999999</v>
          </cell>
          <cell r="Y177">
            <v>1.0163523319999999</v>
          </cell>
          <cell r="Z177">
            <v>1.0343874460000002</v>
          </cell>
          <cell r="AA177">
            <v>0.95140163200000016</v>
          </cell>
          <cell r="AB177">
            <v>0.90809024999999999</v>
          </cell>
          <cell r="AC177">
            <v>0.85411308600000002</v>
          </cell>
          <cell r="AD177">
            <v>0.92046570000000005</v>
          </cell>
          <cell r="AE177">
            <v>0.91372039799999993</v>
          </cell>
          <cell r="AF177">
            <v>0.84357415599999996</v>
          </cell>
        </row>
        <row r="179">
          <cell r="D179">
            <v>3.4969999999999999</v>
          </cell>
          <cell r="E179">
            <v>3.431</v>
          </cell>
          <cell r="F179">
            <v>3.4969999999999999</v>
          </cell>
          <cell r="G179">
            <v>3.4780000000000002</v>
          </cell>
          <cell r="H179">
            <v>3.4089999999999998</v>
          </cell>
          <cell r="I179">
            <v>3.4820000000000002</v>
          </cell>
          <cell r="J179">
            <v>3.55</v>
          </cell>
          <cell r="K179">
            <v>3.5009999999999999</v>
          </cell>
          <cell r="L179">
            <v>3.63</v>
          </cell>
          <cell r="M179">
            <v>3.7480000000000002</v>
          </cell>
          <cell r="N179">
            <v>3.6739999999999999</v>
          </cell>
          <cell r="O179">
            <v>3.8959999999999999</v>
          </cell>
          <cell r="P179">
            <v>3.8540000000000001</v>
          </cell>
          <cell r="Q179">
            <v>3.8330000000000002</v>
          </cell>
          <cell r="R179">
            <v>3.5329999999999999</v>
          </cell>
          <cell r="S179">
            <v>3.9740000000000002</v>
          </cell>
          <cell r="T179">
            <v>3.931</v>
          </cell>
          <cell r="U179">
            <v>3.9279999999999999</v>
          </cell>
          <cell r="V179">
            <v>3.9344999999999999</v>
          </cell>
          <cell r="W179">
            <v>3.5175999999999998</v>
          </cell>
          <cell r="X179">
            <v>2.6096500000000002</v>
          </cell>
          <cell r="Y179">
            <v>2.4326539999999999</v>
          </cell>
          <cell r="Z179">
            <v>2.2697829999999999</v>
          </cell>
          <cell r="AA179">
            <v>2.2617730000000003</v>
          </cell>
          <cell r="AB179">
            <v>2.422698</v>
          </cell>
          <cell r="AC179">
            <v>2.4449200000000002</v>
          </cell>
          <cell r="AD179">
            <v>2.5582250000000002</v>
          </cell>
          <cell r="AE179">
            <v>2.7254099999999997</v>
          </cell>
          <cell r="AF179">
            <v>2.5659999999999998</v>
          </cell>
        </row>
        <row r="180">
          <cell r="D180">
            <v>0.41299999999999998</v>
          </cell>
          <cell r="E180">
            <v>0.42099999999999999</v>
          </cell>
          <cell r="F180">
            <v>0.441</v>
          </cell>
          <cell r="G180">
            <v>0.437</v>
          </cell>
          <cell r="H180">
            <v>0.36299999999999999</v>
          </cell>
          <cell r="I180">
            <v>0.36699999999999999</v>
          </cell>
          <cell r="J180">
            <v>0.36299999999999999</v>
          </cell>
          <cell r="K180">
            <v>0.36</v>
          </cell>
          <cell r="L180">
            <v>0.379</v>
          </cell>
          <cell r="M180">
            <v>0.38</v>
          </cell>
          <cell r="N180">
            <v>0.378</v>
          </cell>
          <cell r="O180">
            <v>0.44500000000000001</v>
          </cell>
          <cell r="P180">
            <v>0.42699999999999999</v>
          </cell>
          <cell r="Q180">
            <v>0.42799999999999999</v>
          </cell>
          <cell r="R180">
            <v>0.42799999999999999</v>
          </cell>
          <cell r="S180">
            <v>0.45400000000000001</v>
          </cell>
          <cell r="T180">
            <v>0.40500000000000003</v>
          </cell>
          <cell r="U180">
            <v>0.39300000000000002</v>
          </cell>
          <cell r="V180">
            <v>0.38300000000000001</v>
          </cell>
          <cell r="W180">
            <v>0.40200000000000002</v>
          </cell>
          <cell r="X180">
            <v>0.379</v>
          </cell>
          <cell r="Y180">
            <v>0.379</v>
          </cell>
          <cell r="Z180">
            <v>0.38200000000000001</v>
          </cell>
          <cell r="AA180">
            <v>0.375</v>
          </cell>
          <cell r="AB180">
            <v>0.376</v>
          </cell>
          <cell r="AC180">
            <v>0.375</v>
          </cell>
          <cell r="AD180">
            <v>0.375</v>
          </cell>
          <cell r="AE180">
            <v>0.375</v>
          </cell>
          <cell r="AF180">
            <v>0.25</v>
          </cell>
        </row>
        <row r="181">
          <cell r="W181">
            <v>0.28799999999999998</v>
          </cell>
          <cell r="X181">
            <v>1.0960000000000001</v>
          </cell>
          <cell r="Y181">
            <v>1.621</v>
          </cell>
          <cell r="Z181">
            <v>1.6639999999999999</v>
          </cell>
          <cell r="AA181">
            <v>1.6419999999999999</v>
          </cell>
          <cell r="AB181">
            <v>1.6679999999999999</v>
          </cell>
          <cell r="AC181">
            <v>1.671</v>
          </cell>
          <cell r="AD181">
            <v>1.702</v>
          </cell>
          <cell r="AE181">
            <v>1.6819999999999999</v>
          </cell>
          <cell r="AF181">
            <v>1.73</v>
          </cell>
        </row>
        <row r="182">
          <cell r="D182">
            <v>0.32690000000000002</v>
          </cell>
          <cell r="E182">
            <v>0.63205500000000003</v>
          </cell>
          <cell r="F182">
            <v>0.64456800000000003</v>
          </cell>
          <cell r="G182">
            <v>0.51695708699999998</v>
          </cell>
          <cell r="H182">
            <v>0.30156601100000002</v>
          </cell>
          <cell r="I182">
            <v>0.60732996800000005</v>
          </cell>
          <cell r="J182">
            <v>0.67852526699999993</v>
          </cell>
          <cell r="K182">
            <v>0.62221157500000002</v>
          </cell>
          <cell r="L182">
            <v>0.33309948199999995</v>
          </cell>
          <cell r="M182">
            <v>0.6485669839999999</v>
          </cell>
          <cell r="N182">
            <v>0.70749217939999998</v>
          </cell>
          <cell r="O182">
            <v>0.63489370500000009</v>
          </cell>
          <cell r="P182">
            <v>0.37391378499999994</v>
          </cell>
          <cell r="Q182">
            <v>0.61771075700000011</v>
          </cell>
          <cell r="R182">
            <v>0.66528489999999996</v>
          </cell>
          <cell r="S182">
            <v>0.53815947600000003</v>
          </cell>
          <cell r="T182">
            <v>0.27777031300000005</v>
          </cell>
          <cell r="U182">
            <v>0.61991908299999998</v>
          </cell>
          <cell r="V182">
            <v>0.62195682799999985</v>
          </cell>
          <cell r="W182">
            <v>0.53893185399999988</v>
          </cell>
          <cell r="X182">
            <v>0.33340174300000003</v>
          </cell>
          <cell r="Y182">
            <v>0.61846282900000005</v>
          </cell>
          <cell r="Z182">
            <v>0.66099653400000002</v>
          </cell>
          <cell r="AA182">
            <v>0.67059600600000002</v>
          </cell>
          <cell r="AB182">
            <v>0.32151477499999997</v>
          </cell>
          <cell r="AC182">
            <v>0.68124420099999994</v>
          </cell>
          <cell r="AD182">
            <v>0.72546716</v>
          </cell>
          <cell r="AE182">
            <v>0.66482938899999999</v>
          </cell>
          <cell r="AF182">
            <v>0.34360764000000005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O196"/>
  <sheetViews>
    <sheetView showGridLines="0" tabSelected="1" zoomScale="85" zoomScaleNormal="85" workbookViewId="0">
      <selection activeCell="B20" sqref="B20"/>
    </sheetView>
  </sheetViews>
  <sheetFormatPr defaultColWidth="0" defaultRowHeight="15" customHeight="1" zeroHeight="1" outlineLevelCol="1" x14ac:dyDescent="0.25"/>
  <cols>
    <col min="1" max="1" width="0.85546875" style="1" customWidth="1"/>
    <col min="2" max="2" width="46.5703125" style="2" customWidth="1"/>
    <col min="3" max="3" width="1.7109375" style="3" customWidth="1"/>
    <col min="4" max="6" width="9.42578125" style="1" hidden="1" customWidth="1" outlineLevel="1"/>
    <col min="7" max="7" width="9.42578125" style="1" customWidth="1" collapsed="1"/>
    <col min="8" max="10" width="9.42578125" style="1" hidden="1" customWidth="1" outlineLevel="1"/>
    <col min="11" max="11" width="10" style="1" customWidth="1" collapsed="1"/>
    <col min="12" max="14" width="10" style="1" hidden="1" customWidth="1" outlineLevel="1"/>
    <col min="15" max="15" width="10" style="1" customWidth="1" collapsed="1"/>
    <col min="16" max="16" width="10" style="1" hidden="1" customWidth="1" outlineLevel="1"/>
    <col min="17" max="18" width="10" style="4" hidden="1" customWidth="1" outlineLevel="1"/>
    <col min="19" max="19" width="10" style="4" customWidth="1" collapsed="1"/>
    <col min="20" max="22" width="10" style="4" hidden="1" customWidth="1" outlineLevel="1"/>
    <col min="23" max="23" width="10" style="4" customWidth="1" collapsed="1"/>
    <col min="24" max="31" width="10" style="4" customWidth="1"/>
    <col min="32" max="32" width="10" style="1" customWidth="1"/>
    <col min="33" max="33" width="1.7109375" style="5" customWidth="1"/>
    <col min="34" max="35" width="9.42578125" style="6" customWidth="1"/>
    <col min="36" max="36" width="1.7109375" style="1" customWidth="1"/>
    <col min="37" max="39" width="9.140625" style="1" customWidth="1"/>
    <col min="40" max="40" width="1.7109375" style="1" customWidth="1"/>
    <col min="41" max="41" width="0" style="1" hidden="1" customWidth="1"/>
    <col min="42" max="16384" width="9.140625" style="1" hidden="1"/>
  </cols>
  <sheetData>
    <row r="1" spans="1:38" ht="5.0999999999999996" customHeight="1" x14ac:dyDescent="0.25"/>
    <row r="2" spans="1:38" x14ac:dyDescent="0.25">
      <c r="B2" s="7"/>
    </row>
    <row r="3" spans="1:38" s="164" customFormat="1" x14ac:dyDescent="0.25">
      <c r="B3" s="165"/>
      <c r="C3" s="166"/>
      <c r="D3" s="8">
        <v>40999</v>
      </c>
      <c r="E3" s="8">
        <f>EOMONTH(D3,3)</f>
        <v>41090</v>
      </c>
      <c r="F3" s="8">
        <f t="shared" ref="F3:AF3" si="0">EOMONTH(E3,3)</f>
        <v>41182</v>
      </c>
      <c r="G3" s="8">
        <f t="shared" si="0"/>
        <v>41274</v>
      </c>
      <c r="H3" s="8">
        <f t="shared" si="0"/>
        <v>41364</v>
      </c>
      <c r="I3" s="8">
        <f t="shared" si="0"/>
        <v>41455</v>
      </c>
      <c r="J3" s="8">
        <f t="shared" si="0"/>
        <v>41547</v>
      </c>
      <c r="K3" s="8">
        <f t="shared" si="0"/>
        <v>41639</v>
      </c>
      <c r="L3" s="8">
        <f t="shared" si="0"/>
        <v>41729</v>
      </c>
      <c r="M3" s="8">
        <f t="shared" si="0"/>
        <v>41820</v>
      </c>
      <c r="N3" s="8">
        <f t="shared" si="0"/>
        <v>41912</v>
      </c>
      <c r="O3" s="8">
        <f t="shared" si="0"/>
        <v>42004</v>
      </c>
      <c r="P3" s="8">
        <f t="shared" si="0"/>
        <v>42094</v>
      </c>
      <c r="Q3" s="8">
        <f t="shared" si="0"/>
        <v>42185</v>
      </c>
      <c r="R3" s="8">
        <f t="shared" si="0"/>
        <v>42277</v>
      </c>
      <c r="S3" s="8">
        <f t="shared" si="0"/>
        <v>42369</v>
      </c>
      <c r="T3" s="8">
        <f t="shared" si="0"/>
        <v>42460</v>
      </c>
      <c r="U3" s="8">
        <f t="shared" si="0"/>
        <v>42551</v>
      </c>
      <c r="V3" s="8">
        <f t="shared" si="0"/>
        <v>42643</v>
      </c>
      <c r="W3" s="8">
        <f t="shared" si="0"/>
        <v>42735</v>
      </c>
      <c r="X3" s="8">
        <f t="shared" si="0"/>
        <v>42825</v>
      </c>
      <c r="Y3" s="8">
        <f t="shared" si="0"/>
        <v>42916</v>
      </c>
      <c r="Z3" s="8">
        <f t="shared" si="0"/>
        <v>43008</v>
      </c>
      <c r="AA3" s="8">
        <f t="shared" si="0"/>
        <v>43100</v>
      </c>
      <c r="AB3" s="8">
        <f t="shared" si="0"/>
        <v>43190</v>
      </c>
      <c r="AC3" s="8">
        <f t="shared" si="0"/>
        <v>43281</v>
      </c>
      <c r="AD3" s="8">
        <f t="shared" si="0"/>
        <v>43373</v>
      </c>
      <c r="AE3" s="8">
        <f t="shared" si="0"/>
        <v>43465</v>
      </c>
      <c r="AF3" s="8">
        <f t="shared" si="0"/>
        <v>43555</v>
      </c>
      <c r="AG3" s="8"/>
      <c r="AH3" s="167"/>
      <c r="AI3" s="167"/>
    </row>
    <row r="4" spans="1:38" ht="17.25" x14ac:dyDescent="0.25">
      <c r="B4" s="9" t="s">
        <v>131</v>
      </c>
      <c r="J4" s="10"/>
    </row>
    <row r="5" spans="1:38" ht="5.0999999999999996" customHeight="1" x14ac:dyDescent="0.25">
      <c r="B5" s="9"/>
    </row>
    <row r="6" spans="1:38" ht="15.75" x14ac:dyDescent="0.25">
      <c r="B6" s="11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4"/>
      <c r="AK6" s="4"/>
    </row>
    <row r="7" spans="1:38" ht="5.0999999999999996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  <c r="AH7" s="19"/>
      <c r="AI7" s="19"/>
    </row>
    <row r="8" spans="1:38" x14ac:dyDescent="0.25">
      <c r="A8" s="20"/>
      <c r="B8" s="9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  <c r="AH8" s="23"/>
      <c r="AI8" s="23"/>
    </row>
    <row r="9" spans="1:38" ht="5.0999999999999996" customHeight="1" x14ac:dyDescent="0.25">
      <c r="B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8" x14ac:dyDescent="0.25">
      <c r="B10" s="24" t="s">
        <v>2</v>
      </c>
      <c r="C10" s="25"/>
      <c r="D10" s="26" t="str">
        <f>MONTH(D3)/3&amp;"кв "&amp;YEAR(D3)</f>
        <v>1кв 2012</v>
      </c>
      <c r="E10" s="26" t="str">
        <f t="shared" ref="E10:AF10" si="1">MONTH(E3)/3&amp;"кв "&amp;YEAR(E3)</f>
        <v>2кв 2012</v>
      </c>
      <c r="F10" s="26" t="str">
        <f t="shared" si="1"/>
        <v>3кв 2012</v>
      </c>
      <c r="G10" s="26" t="str">
        <f t="shared" si="1"/>
        <v>4кв 2012</v>
      </c>
      <c r="H10" s="26" t="str">
        <f t="shared" si="1"/>
        <v>1кв 2013</v>
      </c>
      <c r="I10" s="26" t="str">
        <f t="shared" si="1"/>
        <v>2кв 2013</v>
      </c>
      <c r="J10" s="26" t="str">
        <f t="shared" si="1"/>
        <v>3кв 2013</v>
      </c>
      <c r="K10" s="26" t="str">
        <f t="shared" si="1"/>
        <v>4кв 2013</v>
      </c>
      <c r="L10" s="26" t="str">
        <f t="shared" si="1"/>
        <v>1кв 2014</v>
      </c>
      <c r="M10" s="26" t="str">
        <f t="shared" si="1"/>
        <v>2кв 2014</v>
      </c>
      <c r="N10" s="26" t="str">
        <f t="shared" si="1"/>
        <v>3кв 2014</v>
      </c>
      <c r="O10" s="26" t="str">
        <f t="shared" si="1"/>
        <v>4кв 2014</v>
      </c>
      <c r="P10" s="26" t="str">
        <f t="shared" si="1"/>
        <v>1кв 2015</v>
      </c>
      <c r="Q10" s="26" t="str">
        <f t="shared" si="1"/>
        <v>2кв 2015</v>
      </c>
      <c r="R10" s="26" t="str">
        <f t="shared" si="1"/>
        <v>3кв 2015</v>
      </c>
      <c r="S10" s="26" t="str">
        <f t="shared" si="1"/>
        <v>4кв 2015</v>
      </c>
      <c r="T10" s="26" t="str">
        <f t="shared" si="1"/>
        <v>1кв 2016</v>
      </c>
      <c r="U10" s="26" t="str">
        <f t="shared" si="1"/>
        <v>2кв 2016</v>
      </c>
      <c r="V10" s="26" t="str">
        <f t="shared" si="1"/>
        <v>3кв 2016</v>
      </c>
      <c r="W10" s="26" t="str">
        <f t="shared" si="1"/>
        <v>4кв 2016</v>
      </c>
      <c r="X10" s="26" t="str">
        <f t="shared" si="1"/>
        <v>1кв 2017</v>
      </c>
      <c r="Y10" s="26" t="str">
        <f t="shared" si="1"/>
        <v>2кв 2017</v>
      </c>
      <c r="Z10" s="26" t="str">
        <f t="shared" si="1"/>
        <v>3кв 2017</v>
      </c>
      <c r="AA10" s="26" t="str">
        <f t="shared" si="1"/>
        <v>4кв 2017</v>
      </c>
      <c r="AB10" s="26" t="str">
        <f t="shared" si="1"/>
        <v>1кв 2018</v>
      </c>
      <c r="AC10" s="26" t="str">
        <f t="shared" si="1"/>
        <v>2кв 2018</v>
      </c>
      <c r="AD10" s="26" t="str">
        <f t="shared" si="1"/>
        <v>3кв 2018</v>
      </c>
      <c r="AE10" s="26" t="str">
        <f t="shared" si="1"/>
        <v>4кв 2018</v>
      </c>
      <c r="AF10" s="27" t="str">
        <f t="shared" si="1"/>
        <v>1кв 2019</v>
      </c>
      <c r="AG10" s="28"/>
      <c r="AH10" s="29" t="s">
        <v>3</v>
      </c>
      <c r="AI10" s="29" t="s">
        <v>4</v>
      </c>
    </row>
    <row r="11" spans="1:38" x14ac:dyDescent="0.25">
      <c r="B11" s="30" t="s">
        <v>126</v>
      </c>
      <c r="D11" s="31">
        <f>[8]TU!D11</f>
        <v>3.6347783773730002</v>
      </c>
      <c r="E11" s="31">
        <f>[8]TU!E11</f>
        <v>3.8425054575550002</v>
      </c>
      <c r="F11" s="31">
        <f>[8]TU!F11</f>
        <v>3.771578137580001</v>
      </c>
      <c r="G11" s="31">
        <f>[8]TU!G11</f>
        <v>3.6741438399300002</v>
      </c>
      <c r="H11" s="31">
        <f>[8]TU!H11</f>
        <v>3.7540511515900001</v>
      </c>
      <c r="I11" s="31">
        <f>[8]TU!I11</f>
        <v>3.7620423785600008</v>
      </c>
      <c r="J11" s="31">
        <f>[8]TU!J11</f>
        <v>3.8662862749050002</v>
      </c>
      <c r="K11" s="31">
        <f>[8]TU!K11</f>
        <v>4.0640358628750004</v>
      </c>
      <c r="L11" s="31">
        <f>[8]TU!L11</f>
        <v>3.9090204453032502</v>
      </c>
      <c r="M11" s="31">
        <f>[8]TU!M11</f>
        <v>3.7725097070078997</v>
      </c>
      <c r="N11" s="31">
        <f>[8]TU!N11</f>
        <v>4.1313452203870993</v>
      </c>
      <c r="O11" s="31">
        <f>[8]TU!O11</f>
        <v>4.1084834531166008</v>
      </c>
      <c r="P11" s="31">
        <f>[8]TU!P11</f>
        <v>3.8741256032220996</v>
      </c>
      <c r="Q11" s="32">
        <f>[8]TU!Q11</f>
        <v>4.0489612188985991</v>
      </c>
      <c r="R11" s="32">
        <f>[8]TU!R11</f>
        <v>4.0790683633509008</v>
      </c>
      <c r="S11" s="32">
        <f>[8]TU!S11</f>
        <v>3.8641184414635998</v>
      </c>
      <c r="T11" s="32">
        <f>[8]TU!T11</f>
        <v>3.9946483110771003</v>
      </c>
      <c r="U11" s="32">
        <f>[8]TU!U11</f>
        <v>4.2275012812801505</v>
      </c>
      <c r="V11" s="32">
        <f>[8]TU!V11</f>
        <v>4.0442757362673003</v>
      </c>
      <c r="W11" s="32">
        <f>[8]TU!W11</f>
        <v>4.1717831431042995</v>
      </c>
      <c r="X11" s="32">
        <f>[8]TU!X11</f>
        <v>4.1516558877203007</v>
      </c>
      <c r="Y11" s="32">
        <f>[8]TU!Y11</f>
        <v>4.0824245046315992</v>
      </c>
      <c r="Z11" s="32">
        <f>[8]TU!Z11</f>
        <v>4.3629029622473006</v>
      </c>
      <c r="AA11" s="32">
        <f>[8]TU!AA11</f>
        <v>4.2529602491116005</v>
      </c>
      <c r="AB11" s="32">
        <f>[8]TU!AB11</f>
        <v>4.2685800572045505</v>
      </c>
      <c r="AC11" s="32">
        <f>[8]TU!AC11</f>
        <v>4.3260992168197019</v>
      </c>
      <c r="AD11" s="32">
        <f>[8]TU!AD11</f>
        <v>4.3766026265537503</v>
      </c>
      <c r="AE11" s="32">
        <f>[8]TU!AE11</f>
        <v>4.3139907968026492</v>
      </c>
      <c r="AF11" s="33">
        <f>[8]TU!AF11</f>
        <v>4.1276648149442501</v>
      </c>
      <c r="AG11" s="34"/>
      <c r="AH11" s="35">
        <f ca="1">OFFSET(AG11,0,-1)/OFFSET(AG11,0,-2)-1</f>
        <v>-4.3191093962577809E-2</v>
      </c>
      <c r="AI11" s="35">
        <f ca="1">OFFSET(AG11,0,-1)/OFFSET(AG11,0,-5)-1</f>
        <v>-3.301220555122597E-2</v>
      </c>
    </row>
    <row r="12" spans="1:38" x14ac:dyDescent="0.25">
      <c r="B12" s="30" t="s">
        <v>125</v>
      </c>
      <c r="D12" s="31">
        <f>[8]TU!D12</f>
        <v>3.6347783773730002</v>
      </c>
      <c r="E12" s="31">
        <f>[8]TU!E12</f>
        <v>3.8425054575550002</v>
      </c>
      <c r="F12" s="31">
        <f>[8]TU!F12</f>
        <v>3.771578137580001</v>
      </c>
      <c r="G12" s="31">
        <f>[8]TU!G12</f>
        <v>3.6741438399300002</v>
      </c>
      <c r="H12" s="31">
        <f>[8]TU!H12</f>
        <v>3.7540511515900001</v>
      </c>
      <c r="I12" s="31">
        <f>[8]TU!I12</f>
        <v>3.7620423785600008</v>
      </c>
      <c r="J12" s="31">
        <f>[8]TU!J12</f>
        <v>3.8662862749050002</v>
      </c>
      <c r="K12" s="31">
        <f>[8]TU!K12</f>
        <v>4.0862490128750002</v>
      </c>
      <c r="L12" s="31">
        <f>[8]TU!L12</f>
        <v>3.9561253552562503</v>
      </c>
      <c r="M12" s="31">
        <f>[8]TU!M12</f>
        <v>3.8264279402518997</v>
      </c>
      <c r="N12" s="31">
        <f>[8]TU!N12</f>
        <v>4.1746409973870993</v>
      </c>
      <c r="O12" s="31">
        <f>[8]TU!O12</f>
        <v>4.1513042831166009</v>
      </c>
      <c r="P12" s="31">
        <f>[8]TU!P12</f>
        <v>3.9312035742220997</v>
      </c>
      <c r="Q12" s="32">
        <f>[8]TU!Q12</f>
        <v>4.1031993328985994</v>
      </c>
      <c r="R12" s="32">
        <f>[8]TU!R12</f>
        <v>4.1213265493509006</v>
      </c>
      <c r="S12" s="32">
        <f>[8]TU!S12</f>
        <v>3.9041813114635997</v>
      </c>
      <c r="T12" s="32">
        <f>[8]TU!T12</f>
        <v>4.0435538610771005</v>
      </c>
      <c r="U12" s="32">
        <f>[8]TU!U12</f>
        <v>4.2831263712801508</v>
      </c>
      <c r="V12" s="32">
        <f>[8]TU!V12</f>
        <v>4.0916812272673004</v>
      </c>
      <c r="W12" s="32">
        <f>[8]TU!W12</f>
        <v>4.2230559531042999</v>
      </c>
      <c r="X12" s="32">
        <f>[8]TU!X12</f>
        <v>4.2102636087203003</v>
      </c>
      <c r="Y12" s="32">
        <f>[8]TU!Y12</f>
        <v>4.144313632631599</v>
      </c>
      <c r="Z12" s="32">
        <f>[8]TU!Z12</f>
        <v>4.4058241822473008</v>
      </c>
      <c r="AA12" s="32">
        <f>[8]TU!AA12</f>
        <v>4.3153621391116008</v>
      </c>
      <c r="AB12" s="32">
        <f>[8]TU!AB12</f>
        <v>4.3261647442045508</v>
      </c>
      <c r="AC12" s="32">
        <f>[8]TU!AC12</f>
        <v>4.3818476828197017</v>
      </c>
      <c r="AD12" s="32">
        <f>[8]TU!AD12</f>
        <v>4.4209229153567504</v>
      </c>
      <c r="AE12" s="32">
        <f>[8]TU!AE12</f>
        <v>4.3644029059836491</v>
      </c>
      <c r="AF12" s="33">
        <f>[8]TU!AF12</f>
        <v>4.1825962882799708</v>
      </c>
      <c r="AG12" s="34"/>
      <c r="AH12" s="35">
        <f ca="1">OFFSET(AG12,0,-1)/OFFSET(AG12,0,-2)-1</f>
        <v>-4.1656698893316912E-2</v>
      </c>
      <c r="AI12" s="35">
        <f ca="1">OFFSET(AG12,0,-1)/OFFSET(AG12,0,-5)-1</f>
        <v>-3.3186081532588063E-2</v>
      </c>
    </row>
    <row r="13" spans="1:38" ht="15" customHeight="1" x14ac:dyDescent="0.25">
      <c r="B13" s="30" t="s">
        <v>127</v>
      </c>
      <c r="D13" s="36">
        <f>[8]TU!D13</f>
        <v>0.93919133419133405</v>
      </c>
      <c r="E13" s="36">
        <f>[8]TU!E13</f>
        <v>0.96230045665621633</v>
      </c>
      <c r="F13" s="36">
        <f>[8]TU!F13</f>
        <v>0.96282828594199643</v>
      </c>
      <c r="G13" s="36">
        <f>[8]TU!G13</f>
        <v>0.93951056143399003</v>
      </c>
      <c r="H13" s="36">
        <f>[8]TU!H13</f>
        <v>0.93570196176444875</v>
      </c>
      <c r="I13" s="36">
        <f>[8]TU!I13</f>
        <v>0.94027231053570992</v>
      </c>
      <c r="J13" s="36">
        <f>[8]TU!J13</f>
        <v>0.95713909326307955</v>
      </c>
      <c r="K13" s="36">
        <f>[8]TU!K13</f>
        <v>0.95841863851279241</v>
      </c>
      <c r="L13" s="36">
        <f>[8]TU!L13</f>
        <v>0.93198777585071446</v>
      </c>
      <c r="M13" s="36">
        <f>[8]TU!M13</f>
        <v>0.93540613513839732</v>
      </c>
      <c r="N13" s="36">
        <f>[8]TU!N13</f>
        <v>0.95590253131425362</v>
      </c>
      <c r="O13" s="36">
        <f>[8]TU!O13</f>
        <v>0.96628367527076242</v>
      </c>
      <c r="P13" s="36">
        <f>[8]TU!P13</f>
        <v>0.93724755058253584</v>
      </c>
      <c r="Q13" s="37">
        <f>[8]TU!Q13</f>
        <v>0.93306783493208578</v>
      </c>
      <c r="R13" s="37">
        <f>[8]TU!R13</f>
        <v>0.92272496798858583</v>
      </c>
      <c r="S13" s="37">
        <f>[8]TU!S13</f>
        <v>0.91477671703264285</v>
      </c>
      <c r="T13" s="37">
        <f>[8]TU!T13</f>
        <v>0.9293086933215291</v>
      </c>
      <c r="U13" s="37">
        <f>[8]TU!U13</f>
        <v>0.9775439934901925</v>
      </c>
      <c r="V13" s="37">
        <f>[8]TU!V13</f>
        <v>0.95864249415936698</v>
      </c>
      <c r="W13" s="37">
        <f>[8]TU!W13</f>
        <v>0.94937978397599843</v>
      </c>
      <c r="X13" s="37">
        <f>[8]TU!X13</f>
        <v>0.96035831841679442</v>
      </c>
      <c r="Y13" s="37">
        <f>[8]TU!Y13</f>
        <v>0.98124558288325847</v>
      </c>
      <c r="Z13" s="37">
        <f>[8]TU!Z13</f>
        <v>1.0022169678084138</v>
      </c>
      <c r="AA13" s="37">
        <f>[8]TU!AA13</f>
        <v>0.99127257668538937</v>
      </c>
      <c r="AB13" s="37">
        <f>[8]TU!AB13</f>
        <v>0.98551891597897767</v>
      </c>
      <c r="AC13" s="37">
        <f>[8]TU!AC13</f>
        <v>0.99471339688630633</v>
      </c>
      <c r="AD13" s="37">
        <f>[8]TU!AD13</f>
        <v>0.99150508330971976</v>
      </c>
      <c r="AE13" s="37">
        <f>[8]TU!AE13</f>
        <v>0.97914465773298831</v>
      </c>
      <c r="AF13" s="38">
        <f>[8]TU!AF13</f>
        <v>0.95656697937735757</v>
      </c>
      <c r="AG13" s="39"/>
      <c r="AH13" s="40">
        <f ca="1">(OFFSET(AG13,0,-1)-OFFSET(AG13,0,-2))*100</f>
        <v>-2.2577678355630737</v>
      </c>
      <c r="AI13" s="40">
        <f ca="1">(OFFSET(AG13,0,-1)-OFFSET(AG13,0,-5))*100</f>
        <v>-2.8951936601620099</v>
      </c>
      <c r="AL13" s="41"/>
    </row>
    <row r="14" spans="1:38" ht="15" customHeight="1" x14ac:dyDescent="0.25">
      <c r="B14" s="42" t="s">
        <v>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/>
      <c r="AG14" s="34"/>
      <c r="AH14" s="43"/>
      <c r="AI14" s="44"/>
    </row>
    <row r="15" spans="1:38" ht="17.25" x14ac:dyDescent="0.25">
      <c r="B15" s="45" t="s">
        <v>6</v>
      </c>
      <c r="D15" s="31">
        <f>[8]TU!D15</f>
        <v>1.1113733459999999</v>
      </c>
      <c r="E15" s="31">
        <f>[8]TU!E15</f>
        <v>0.99919214578095994</v>
      </c>
      <c r="F15" s="31">
        <f>[8]TU!F15</f>
        <v>1.1841847606293356</v>
      </c>
      <c r="G15" s="31">
        <f>[8]TU!G15</f>
        <v>1.2818568820454397</v>
      </c>
      <c r="H15" s="31">
        <f>[8]TU!H15</f>
        <v>1.172712854772</v>
      </c>
      <c r="I15" s="31">
        <f>[8]TU!I15</f>
        <v>1.0284018884136004</v>
      </c>
      <c r="J15" s="31">
        <f>[8]TU!J15</f>
        <v>0.82366697393439969</v>
      </c>
      <c r="K15" s="31">
        <f>[8]TU!K15</f>
        <v>1.3389724841802897</v>
      </c>
      <c r="L15" s="31">
        <f>[8]TU!L15</f>
        <v>1.3879529169693998</v>
      </c>
      <c r="M15" s="31">
        <f>[8]TU!M15</f>
        <v>1.0613945590542497</v>
      </c>
      <c r="N15" s="31">
        <f>[8]TU!N15</f>
        <v>1.0203710805775001</v>
      </c>
      <c r="O15" s="31">
        <f>[8]TU!O15</f>
        <v>1.4278934234825005</v>
      </c>
      <c r="P15" s="31">
        <f>[8]TU!P15</f>
        <v>1.6255186227982978</v>
      </c>
      <c r="Q15" s="32">
        <f>[8]TU!Q15</f>
        <v>1.4269450151082996</v>
      </c>
      <c r="R15" s="32">
        <f>[8]TU!R15</f>
        <v>1.3621501874389483</v>
      </c>
      <c r="S15" s="32">
        <f>[8]TU!S15</f>
        <v>1.6213220698855986</v>
      </c>
      <c r="T15" s="32">
        <f>[8]TU!T15</f>
        <v>1.5562557608961456</v>
      </c>
      <c r="U15" s="32">
        <f>[8]TU!U15</f>
        <v>1.3626679131597983</v>
      </c>
      <c r="V15" s="32">
        <f>[8]TU!V15</f>
        <v>1.4429618648264004</v>
      </c>
      <c r="W15" s="32">
        <f>[8]TU!W15</f>
        <v>1.352167622109453</v>
      </c>
      <c r="X15" s="32">
        <f>[8]TU!X15</f>
        <v>1.2359026230278993</v>
      </c>
      <c r="Y15" s="32">
        <f>[8]TU!Y15</f>
        <v>1.2565200017579505</v>
      </c>
      <c r="Z15" s="32">
        <f>[8]TU!Z15</f>
        <v>1.4606455613706011</v>
      </c>
      <c r="AA15" s="32">
        <f>[8]TU!AA15</f>
        <v>1.7568554611203584</v>
      </c>
      <c r="AB15" s="32">
        <f>[8]TU!AB15</f>
        <v>1.6431873489298003</v>
      </c>
      <c r="AC15" s="32">
        <f>[8]TU!AC15</f>
        <v>1.6509187646733998</v>
      </c>
      <c r="AD15" s="32">
        <f>[8]TU!AD15</f>
        <v>1.5115791096317004</v>
      </c>
      <c r="AE15" s="32">
        <f>[8]TU!AE15</f>
        <v>2.0226516872306997</v>
      </c>
      <c r="AF15" s="33">
        <f>[8]TU!AF15</f>
        <v>1.7793810418131</v>
      </c>
      <c r="AG15" s="34"/>
      <c r="AH15" s="35">
        <f ca="1">OFFSET(AG15,0,-1)/OFFSET(AG15,0,-2)-1</f>
        <v>-0.12027312806915957</v>
      </c>
      <c r="AI15" s="35">
        <f ca="1">OFFSET(AG15,0,-1)/OFFSET(AG15,0,-5)-1</f>
        <v>8.2883849472187077E-2</v>
      </c>
    </row>
    <row r="16" spans="1:38" x14ac:dyDescent="0.25">
      <c r="B16" s="45" t="s">
        <v>7</v>
      </c>
      <c r="D16" s="31">
        <f>[8]TU!D16</f>
        <v>2.7608578736847211</v>
      </c>
      <c r="E16" s="31">
        <f>[8]TU!E16</f>
        <v>2.8188665918782476</v>
      </c>
      <c r="F16" s="31">
        <f>[8]TU!F16</f>
        <v>2.6320487589865778</v>
      </c>
      <c r="G16" s="31">
        <f>[8]TU!G16</f>
        <v>2.3965548358933648</v>
      </c>
      <c r="H16" s="31">
        <f>[8]TU!H16</f>
        <v>2.590595242762741</v>
      </c>
      <c r="I16" s="31">
        <f>[8]TU!I16</f>
        <v>2.7451286908839987</v>
      </c>
      <c r="J16" s="31">
        <f>[8]TU!J16</f>
        <v>2.9003569312183992</v>
      </c>
      <c r="K16" s="31">
        <f>[8]TU!K16</f>
        <v>2.2281096273750998</v>
      </c>
      <c r="L16" s="31">
        <f>[8]TU!L16</f>
        <v>2.5039297199178998</v>
      </c>
      <c r="M16" s="31">
        <f>[8]TU!M16</f>
        <v>2.7725520297024997</v>
      </c>
      <c r="N16" s="31">
        <f>[8]TU!N16</f>
        <v>2.5579134356491005</v>
      </c>
      <c r="O16" s="31">
        <f>[8]TU!O16</f>
        <v>2.4146995667149502</v>
      </c>
      <c r="P16" s="31">
        <f>[8]TU!P16</f>
        <v>2.3322472574573996</v>
      </c>
      <c r="Q16" s="32">
        <f>[8]TU!Q16</f>
        <v>2.5846365409007497</v>
      </c>
      <c r="R16" s="32">
        <f>[8]TU!R16</f>
        <v>2.7606090178099487</v>
      </c>
      <c r="S16" s="32">
        <f>[8]TU!S16</f>
        <v>2.1155064098846985</v>
      </c>
      <c r="T16" s="32">
        <f>[8]TU!T16</f>
        <v>2.5700470197592487</v>
      </c>
      <c r="U16" s="32">
        <f>[8]TU!U16</f>
        <v>2.5810252224170989</v>
      </c>
      <c r="V16" s="32">
        <f>[8]TU!V16</f>
        <v>2.7766717554208977</v>
      </c>
      <c r="W16" s="32">
        <f>[8]TU!W16</f>
        <v>2.2830194958675998</v>
      </c>
      <c r="X16" s="32">
        <f>[8]TU!X16</f>
        <v>2.4381517732964495</v>
      </c>
      <c r="Y16" s="32">
        <f>[8]TU!Y16</f>
        <v>2.9386628821859992</v>
      </c>
      <c r="Z16" s="32">
        <f>[8]TU!Z16</f>
        <v>2.7793180710671499</v>
      </c>
      <c r="AA16" s="32">
        <f>[8]TU!AA16</f>
        <v>2.6032882139726485</v>
      </c>
      <c r="AB16" s="32">
        <f>[8]TU!AB16</f>
        <v>2.5032931254051998</v>
      </c>
      <c r="AC16" s="32">
        <f>[8]TU!AC16</f>
        <v>2.7330038362911502</v>
      </c>
      <c r="AD16" s="32">
        <f>[8]TU!AD16</f>
        <v>2.9061017581816495</v>
      </c>
      <c r="AE16" s="32">
        <f>[8]TU!AE16</f>
        <v>2.6200296661719999</v>
      </c>
      <c r="AF16" s="33">
        <f>[8]TU!AF16</f>
        <v>2.8349016579930493</v>
      </c>
      <c r="AG16" s="34"/>
      <c r="AH16" s="35">
        <f ca="1">OFFSET(AG16,0,-1)/OFFSET(AG16,0,-2)-1</f>
        <v>8.2011282007729447E-2</v>
      </c>
      <c r="AI16" s="35">
        <f ca="1">OFFSET(AG16,0,-1)/OFFSET(AG16,0,-5)-1</f>
        <v>0.13246891833099772</v>
      </c>
    </row>
    <row r="17" spans="2:36" x14ac:dyDescent="0.25">
      <c r="B17" s="46" t="s">
        <v>8</v>
      </c>
      <c r="D17" s="31">
        <f>[8]TU!D17</f>
        <v>2.3710580906847212</v>
      </c>
      <c r="E17" s="31">
        <f>[8]TU!E17</f>
        <v>2.3481997298782478</v>
      </c>
      <c r="F17" s="31">
        <f>[8]TU!F17</f>
        <v>2.1873899389865779</v>
      </c>
      <c r="G17" s="31">
        <f>[8]TU!G17</f>
        <v>1.995863025893365</v>
      </c>
      <c r="H17" s="31">
        <f>[8]TU!H17</f>
        <v>2.1605757037627411</v>
      </c>
      <c r="I17" s="31">
        <f>[8]TU!I17</f>
        <v>2.2771030508839987</v>
      </c>
      <c r="J17" s="31">
        <f>[8]TU!J17</f>
        <v>2.3650332922183992</v>
      </c>
      <c r="K17" s="31">
        <f>[8]TU!K17</f>
        <v>1.6794500603750999</v>
      </c>
      <c r="L17" s="31">
        <f>[8]TU!L17</f>
        <v>1.9364057859179</v>
      </c>
      <c r="M17" s="31">
        <f>[8]TU!M17</f>
        <v>2.1176698357024999</v>
      </c>
      <c r="N17" s="31">
        <f>[8]TU!N17</f>
        <v>2.0147288536491001</v>
      </c>
      <c r="O17" s="31">
        <f>[8]TU!O17</f>
        <v>1.8445306717149503</v>
      </c>
      <c r="P17" s="31">
        <f>[8]TU!P17</f>
        <v>1.8162941484573998</v>
      </c>
      <c r="Q17" s="32">
        <f>[8]TU!Q17</f>
        <v>1.9817614199007498</v>
      </c>
      <c r="R17" s="32">
        <f>[8]TU!R17</f>
        <v>2.1670309648099488</v>
      </c>
      <c r="S17" s="32">
        <f>[8]TU!S17</f>
        <v>1.7389276268846985</v>
      </c>
      <c r="T17" s="32">
        <f>[8]TU!T17</f>
        <v>2.0541693187592487</v>
      </c>
      <c r="U17" s="32">
        <f>[8]TU!U17</f>
        <v>2.114566438417099</v>
      </c>
      <c r="V17" s="32">
        <f>[8]TU!V17</f>
        <v>2.1007231044208976</v>
      </c>
      <c r="W17" s="32">
        <f>[8]TU!W17</f>
        <v>1.7459453178675994</v>
      </c>
      <c r="X17" s="32">
        <f>[8]TU!X17</f>
        <v>2.0249581112964492</v>
      </c>
      <c r="Y17" s="32">
        <f>[8]TU!Y17</f>
        <v>2.2290965811859991</v>
      </c>
      <c r="Z17" s="32">
        <f>[8]TU!Z17</f>
        <v>2.1907525487721498</v>
      </c>
      <c r="AA17" s="32">
        <f>[8]TU!AA17</f>
        <v>2.0378982579726483</v>
      </c>
      <c r="AB17" s="32">
        <f>[8]TU!AB17</f>
        <v>1.9477695494051999</v>
      </c>
      <c r="AC17" s="32">
        <f>[8]TU!AC17</f>
        <v>2.25092230229115</v>
      </c>
      <c r="AD17" s="32">
        <f>[8]TU!AD17</f>
        <v>2.1692566261816495</v>
      </c>
      <c r="AE17" s="32">
        <f>[8]TU!AE17</f>
        <v>1.9801870501719998</v>
      </c>
      <c r="AF17" s="33">
        <f>[8]TU!AF17</f>
        <v>2.2392391779930501</v>
      </c>
      <c r="AG17" s="34"/>
      <c r="AH17" s="35">
        <f ca="1">OFFSET(AG17,0,-1)/OFFSET(AG17,0,-2)-1</f>
        <v>0.13082204925971452</v>
      </c>
      <c r="AI17" s="35">
        <f ca="1">OFFSET(AG17,0,-1)/OFFSET(AG17,0,-5)-1</f>
        <v>0.1496427689183546</v>
      </c>
    </row>
    <row r="18" spans="2:36" x14ac:dyDescent="0.25">
      <c r="B18" s="46" t="s">
        <v>9</v>
      </c>
      <c r="D18" s="31">
        <f>[8]TU!D18</f>
        <v>0.38979978300000001</v>
      </c>
      <c r="E18" s="31">
        <f>[8]TU!E18</f>
        <v>0.47066686199999991</v>
      </c>
      <c r="F18" s="31">
        <f>[8]TU!F18</f>
        <v>0.44465882000000001</v>
      </c>
      <c r="G18" s="31">
        <f>[8]TU!G18</f>
        <v>0.40069180999999993</v>
      </c>
      <c r="H18" s="31">
        <f>[8]TU!H18</f>
        <v>0.4300195389999999</v>
      </c>
      <c r="I18" s="31">
        <f>[8]TU!I18</f>
        <v>0.46802564000000002</v>
      </c>
      <c r="J18" s="31">
        <f>[8]TU!J18</f>
        <v>0.53532363900000002</v>
      </c>
      <c r="K18" s="31">
        <f>[8]TU!K18</f>
        <v>0.54865956699999985</v>
      </c>
      <c r="L18" s="31">
        <f>[8]TU!L18</f>
        <v>0.5675239339999999</v>
      </c>
      <c r="M18" s="31">
        <f>[8]TU!M18</f>
        <v>0.65488219399999992</v>
      </c>
      <c r="N18" s="31">
        <f>[8]TU!N18</f>
        <v>0.54318458200000019</v>
      </c>
      <c r="O18" s="31">
        <f>[8]TU!O18</f>
        <v>0.57016889500000012</v>
      </c>
      <c r="P18" s="31">
        <f>[8]TU!P18</f>
        <v>0.51595310899999991</v>
      </c>
      <c r="Q18" s="32">
        <f>[8]TU!Q18</f>
        <v>0.60287512099999996</v>
      </c>
      <c r="R18" s="32">
        <f>[8]TU!R18</f>
        <v>0.59357805299999988</v>
      </c>
      <c r="S18" s="32">
        <f>[8]TU!S18</f>
        <v>0.37657878299999992</v>
      </c>
      <c r="T18" s="32">
        <f>[8]TU!T18</f>
        <v>0.51587770100000008</v>
      </c>
      <c r="U18" s="32">
        <f>[8]TU!U18</f>
        <v>0.46645878399999996</v>
      </c>
      <c r="V18" s="32">
        <f>[8]TU!V18</f>
        <v>0.6759486509999999</v>
      </c>
      <c r="W18" s="32">
        <f>[8]TU!W18</f>
        <v>0.53707417800000024</v>
      </c>
      <c r="X18" s="32">
        <f>[8]TU!X18</f>
        <v>0.41319366200000041</v>
      </c>
      <c r="Y18" s="32">
        <f>[8]TU!Y18</f>
        <v>0.70956630100000018</v>
      </c>
      <c r="Z18" s="32">
        <f>[8]TU!Z18</f>
        <v>0.58856552229500025</v>
      </c>
      <c r="AA18" s="32">
        <f>[8]TU!AA18</f>
        <v>0.56538995600000019</v>
      </c>
      <c r="AB18" s="32">
        <f>[8]TU!AB18</f>
        <v>0.55552357599999991</v>
      </c>
      <c r="AC18" s="32">
        <f>[8]TU!AC18</f>
        <v>0.48208153400000003</v>
      </c>
      <c r="AD18" s="32">
        <f>[8]TU!AD18</f>
        <v>0.73684513200000012</v>
      </c>
      <c r="AE18" s="32">
        <f>[8]TU!AE18</f>
        <v>0.63984261600000003</v>
      </c>
      <c r="AF18" s="33">
        <f>[8]TU!AF18</f>
        <v>0.59566247999999922</v>
      </c>
      <c r="AG18" s="34"/>
      <c r="AH18" s="35">
        <f ca="1">OFFSET(AG18,0,-1)/OFFSET(AG18,0,-2)-1</f>
        <v>-6.9048442375086783E-2</v>
      </c>
      <c r="AI18" s="35">
        <f ca="1">OFFSET(AG18,0,-1)/OFFSET(AG18,0,-5)-1</f>
        <v>7.2254186382180396E-2</v>
      </c>
    </row>
    <row r="19" spans="2:36" x14ac:dyDescent="0.25">
      <c r="B19" s="42" t="s">
        <v>10</v>
      </c>
      <c r="C19" s="47"/>
      <c r="D19" s="48">
        <f>SUM(D15:D16)</f>
        <v>3.8722312196847213</v>
      </c>
      <c r="E19" s="48">
        <f t="shared" ref="E19:AF19" si="2">SUM(E15:E16)</f>
        <v>3.8180587376592077</v>
      </c>
      <c r="F19" s="48">
        <f t="shared" si="2"/>
        <v>3.8162335196159134</v>
      </c>
      <c r="G19" s="48">
        <f t="shared" si="2"/>
        <v>3.6784117179388045</v>
      </c>
      <c r="H19" s="48">
        <f t="shared" si="2"/>
        <v>3.763308097534741</v>
      </c>
      <c r="I19" s="48">
        <f t="shared" si="2"/>
        <v>3.7735305792975993</v>
      </c>
      <c r="J19" s="48">
        <f t="shared" si="2"/>
        <v>3.7240239051527988</v>
      </c>
      <c r="K19" s="48">
        <f t="shared" si="2"/>
        <v>3.5670821115553895</v>
      </c>
      <c r="L19" s="48">
        <f t="shared" si="2"/>
        <v>3.8918826368872996</v>
      </c>
      <c r="M19" s="48">
        <f t="shared" si="2"/>
        <v>3.8339465887567492</v>
      </c>
      <c r="N19" s="48">
        <f t="shared" si="2"/>
        <v>3.5782845162266006</v>
      </c>
      <c r="O19" s="48">
        <f t="shared" si="2"/>
        <v>3.8425929901974509</v>
      </c>
      <c r="P19" s="48">
        <f t="shared" si="2"/>
        <v>3.9577658802556974</v>
      </c>
      <c r="Q19" s="49">
        <f t="shared" si="2"/>
        <v>4.0115815560090491</v>
      </c>
      <c r="R19" s="49">
        <f t="shared" si="2"/>
        <v>4.1227592052488973</v>
      </c>
      <c r="S19" s="49">
        <f t="shared" si="2"/>
        <v>3.7368284797702973</v>
      </c>
      <c r="T19" s="49">
        <f t="shared" si="2"/>
        <v>4.1263027806553945</v>
      </c>
      <c r="U19" s="49">
        <f t="shared" si="2"/>
        <v>3.9436931355768969</v>
      </c>
      <c r="V19" s="49">
        <f t="shared" si="2"/>
        <v>4.2196336202472979</v>
      </c>
      <c r="W19" s="49">
        <f t="shared" si="2"/>
        <v>3.6351871179770527</v>
      </c>
      <c r="X19" s="49">
        <f t="shared" si="2"/>
        <v>3.6740543963243488</v>
      </c>
      <c r="Y19" s="49">
        <f t="shared" si="2"/>
        <v>4.19518288394395</v>
      </c>
      <c r="Z19" s="49">
        <f t="shared" si="2"/>
        <v>4.2399636324377514</v>
      </c>
      <c r="AA19" s="49">
        <f t="shared" si="2"/>
        <v>4.3601436750930072</v>
      </c>
      <c r="AB19" s="49">
        <f t="shared" si="2"/>
        <v>4.1464804743350001</v>
      </c>
      <c r="AC19" s="49">
        <f t="shared" si="2"/>
        <v>4.3839226009645502</v>
      </c>
      <c r="AD19" s="49">
        <f t="shared" si="2"/>
        <v>4.4176808678133499</v>
      </c>
      <c r="AE19" s="49">
        <f t="shared" si="2"/>
        <v>4.6426813534026996</v>
      </c>
      <c r="AF19" s="50">
        <f t="shared" si="2"/>
        <v>4.6142826998061492</v>
      </c>
      <c r="AG19" s="51"/>
      <c r="AH19" s="52">
        <f ca="1">OFFSET(AG19,0,-1)/OFFSET(AG19,0,-2)-1</f>
        <v>-6.1168646811688987E-3</v>
      </c>
      <c r="AI19" s="52">
        <f ca="1">OFFSET(AG19,0,-1)/OFFSET(AG19,0,-5)-1</f>
        <v>0.11281910728065681</v>
      </c>
      <c r="AJ19" s="53"/>
    </row>
    <row r="20" spans="2:36" ht="17.25" x14ac:dyDescent="0.25">
      <c r="B20" s="45" t="s">
        <v>11</v>
      </c>
      <c r="D20" s="54">
        <f>[8]TU!D20</f>
        <v>0.58376433622906687</v>
      </c>
      <c r="E20" s="54">
        <f>[8]TU!E20</f>
        <v>0.61578970466876459</v>
      </c>
      <c r="F20" s="54">
        <f>[8]TU!F20</f>
        <v>0.57221021679923079</v>
      </c>
      <c r="G20" s="54">
        <f>[8]TU!G20</f>
        <v>0.57877990806634971</v>
      </c>
      <c r="H20" s="54">
        <f>[8]TU!H20</f>
        <v>0.60608410139591928</v>
      </c>
      <c r="I20" s="54">
        <f>[8]TU!I20</f>
        <v>0.62312447716677222</v>
      </c>
      <c r="J20" s="54">
        <f>[8]TU!J20</f>
        <v>0.68267226175296947</v>
      </c>
      <c r="K20" s="54">
        <f>[8]TU!K20</f>
        <v>0.56047999658488545</v>
      </c>
      <c r="L20" s="54">
        <f>[8]TU!L20</f>
        <v>0.65</v>
      </c>
      <c r="M20" s="54">
        <f>[8]TU!M20</f>
        <v>0.72</v>
      </c>
      <c r="N20" s="54">
        <f>[8]TU!N20</f>
        <v>0.76</v>
      </c>
      <c r="O20" s="54">
        <f>[8]TU!O20</f>
        <v>0.69</v>
      </c>
      <c r="P20" s="54">
        <f>[8]TU!P20</f>
        <v>0.6</v>
      </c>
      <c r="Q20" s="55">
        <f>[8]TU!Q20</f>
        <v>0.69</v>
      </c>
      <c r="R20" s="55">
        <f>[8]TU!R20</f>
        <v>0.66</v>
      </c>
      <c r="S20" s="55">
        <f>[8]TU!S20</f>
        <v>0.61</v>
      </c>
      <c r="T20" s="55">
        <f>[8]TU!T20</f>
        <v>0.62</v>
      </c>
      <c r="U20" s="55">
        <f>[8]TU!U20</f>
        <v>0.65</v>
      </c>
      <c r="V20" s="55">
        <f>[8]TU!V20</f>
        <v>0.64</v>
      </c>
      <c r="W20" s="55">
        <f>[8]TU!W20</f>
        <v>0.64</v>
      </c>
      <c r="X20" s="55">
        <f>[8]TU!X20</f>
        <v>0.62</v>
      </c>
      <c r="Y20" s="55">
        <f>[8]TU!Y20</f>
        <v>0.64</v>
      </c>
      <c r="Z20" s="55">
        <f>[8]TU!Z20</f>
        <v>0.67</v>
      </c>
      <c r="AA20" s="55">
        <f>[8]TU!AA20</f>
        <v>0.64</v>
      </c>
      <c r="AB20" s="55">
        <f>[8]TU!AB20</f>
        <v>0.62</v>
      </c>
      <c r="AC20" s="55">
        <f>[8]TU!AC20</f>
        <v>0.62</v>
      </c>
      <c r="AD20" s="55">
        <f>[8]TU!AD20</f>
        <v>0.63</v>
      </c>
      <c r="AE20" s="55">
        <f>[8]TU!AE20</f>
        <v>0.54</v>
      </c>
      <c r="AF20" s="38">
        <f>[8]TU!AF20</f>
        <v>0.56000000000000005</v>
      </c>
      <c r="AG20" s="56"/>
      <c r="AH20" s="40">
        <f ca="1">(OFFSET(AG20,0,-1)-OFFSET(AG20,0,-2))*100</f>
        <v>2.0000000000000018</v>
      </c>
      <c r="AI20" s="40">
        <f ca="1">(OFFSET(AG20,0,-1)-OFFSET(AG20,0,-5))*100</f>
        <v>-5.9999999999999947</v>
      </c>
    </row>
    <row r="21" spans="2:36" x14ac:dyDescent="0.25">
      <c r="B21" s="57" t="s">
        <v>12</v>
      </c>
      <c r="D21" s="54">
        <f>[8]TU!D21</f>
        <v>0.29080246171138602</v>
      </c>
      <c r="E21" s="54">
        <f>[8]TU!E21</f>
        <v>0.24455266179600341</v>
      </c>
      <c r="F21" s="54">
        <f>[8]TU!F21</f>
        <v>0.33202400835458468</v>
      </c>
      <c r="G21" s="54">
        <f>[8]TU!G21</f>
        <v>0.36293282926688675</v>
      </c>
      <c r="H21" s="54">
        <f>[8]TU!H21</f>
        <v>0.30123133997639578</v>
      </c>
      <c r="I21" s="54">
        <f>[8]TU!I21</f>
        <v>0.25135084453893697</v>
      </c>
      <c r="J21" s="54">
        <f>[8]TU!J21</f>
        <v>0.19192202875257489</v>
      </c>
      <c r="K21" s="54">
        <f>[8]TU!K21</f>
        <v>0.31436353769940584</v>
      </c>
      <c r="L21" s="54">
        <f>[8]TU!L21</f>
        <v>0.35</v>
      </c>
      <c r="M21" s="54">
        <f>[8]TU!M21</f>
        <v>0.28000000000000003</v>
      </c>
      <c r="N21" s="54">
        <f>[8]TU!N21</f>
        <v>0.24</v>
      </c>
      <c r="O21" s="54">
        <f>[8]TU!O21</f>
        <v>0.31000000000000005</v>
      </c>
      <c r="P21" s="54">
        <f>[8]TU!P21</f>
        <v>0.4</v>
      </c>
      <c r="Q21" s="55">
        <f>[8]TU!Q21</f>
        <v>0.31000000000000005</v>
      </c>
      <c r="R21" s="55">
        <f>[8]TU!R21</f>
        <v>0.33999999999999997</v>
      </c>
      <c r="S21" s="55">
        <f>[8]TU!S21</f>
        <v>0.39</v>
      </c>
      <c r="T21" s="55">
        <f>[8]TU!T21</f>
        <v>0.38</v>
      </c>
      <c r="U21" s="55">
        <f>[8]TU!U21</f>
        <v>0.35</v>
      </c>
      <c r="V21" s="55">
        <f>[8]TU!V21</f>
        <v>0.36</v>
      </c>
      <c r="W21" s="55">
        <f>[8]TU!W21</f>
        <v>0.36</v>
      </c>
      <c r="X21" s="55">
        <f>[8]TU!X21</f>
        <v>0.38</v>
      </c>
      <c r="Y21" s="55">
        <f>[8]TU!Y21</f>
        <v>0.36</v>
      </c>
      <c r="Z21" s="55">
        <f>[8]TU!Z21</f>
        <v>0.32999999999999996</v>
      </c>
      <c r="AA21" s="55">
        <f>[8]TU!AA21</f>
        <v>0.36</v>
      </c>
      <c r="AB21" s="55">
        <f>[8]TU!AB21</f>
        <v>0.38</v>
      </c>
      <c r="AC21" s="55">
        <f>[8]TU!AC21</f>
        <v>0.38</v>
      </c>
      <c r="AD21" s="55">
        <f>[8]TU!AD21</f>
        <v>0.37</v>
      </c>
      <c r="AE21" s="55">
        <f>[8]TU!AE21</f>
        <v>0.45999999999999996</v>
      </c>
      <c r="AF21" s="38">
        <f>[8]TU!AF21</f>
        <v>0.43999999999999995</v>
      </c>
      <c r="AG21" s="58"/>
      <c r="AH21" s="40">
        <f ca="1">(OFFSET(AG21,0,-1)-OFFSET(AG21,0,-2))*100</f>
        <v>-2.0000000000000018</v>
      </c>
      <c r="AI21" s="40">
        <f ca="1">(OFFSET(AG21,0,-1)-OFFSET(AG21,0,-5))*100</f>
        <v>5.9999999999999947</v>
      </c>
    </row>
    <row r="22" spans="2:36" ht="33.75" customHeight="1" x14ac:dyDescent="0.25">
      <c r="B22" s="59" t="s">
        <v>13</v>
      </c>
      <c r="D22" s="31">
        <f>[8]TU!D22</f>
        <v>0.71183509099999975</v>
      </c>
      <c r="E22" s="31">
        <f>[8]TU!E22</f>
        <v>0.75083991800000005</v>
      </c>
      <c r="F22" s="31">
        <f>[8]TU!F22</f>
        <v>0.49824641999999991</v>
      </c>
      <c r="G22" s="31">
        <f>[8]TU!G22</f>
        <v>0.63838527999999972</v>
      </c>
      <c r="H22" s="31">
        <f>[8]TU!H22</f>
        <v>0.5128323100000004</v>
      </c>
      <c r="I22" s="31">
        <f>[8]TU!I22</f>
        <v>0.61634506900000019</v>
      </c>
      <c r="J22" s="31">
        <f>[8]TU!J22</f>
        <v>0.93306990999999995</v>
      </c>
      <c r="K22" s="31">
        <f>[8]TU!K22</f>
        <v>0.78300966999999899</v>
      </c>
      <c r="L22" s="31">
        <f>[8]TU!L22</f>
        <v>0.96305687999999978</v>
      </c>
      <c r="M22" s="31">
        <f>[8]TU!M22</f>
        <v>0.88433147299999937</v>
      </c>
      <c r="N22" s="31">
        <f>[8]TU!N22</f>
        <v>1.1450898600000001</v>
      </c>
      <c r="O22" s="31">
        <f>[8]TU!O22</f>
        <v>1.0776099400000001</v>
      </c>
      <c r="P22" s="31">
        <f>[8]TU!P22</f>
        <v>0.82550378000000002</v>
      </c>
      <c r="Q22" s="32">
        <f>[8]TU!Q22</f>
        <v>1.1392476800000002</v>
      </c>
      <c r="R22" s="32">
        <f>[8]TU!R22</f>
        <v>0.9717173899999999</v>
      </c>
      <c r="S22" s="32">
        <f>[8]TU!S22</f>
        <v>0.89292393999999986</v>
      </c>
      <c r="T22" s="32">
        <f>[8]TU!T22</f>
        <v>0.76777998000000014</v>
      </c>
      <c r="U22" s="32">
        <f>[8]TU!U22</f>
        <v>1.2616321099999999</v>
      </c>
      <c r="V22" s="32">
        <f>[8]TU!V22</f>
        <v>1.0150620699999999</v>
      </c>
      <c r="W22" s="32">
        <f>[8]TU!W22</f>
        <v>0.91545435999999991</v>
      </c>
      <c r="X22" s="32">
        <f>[8]TU!X22</f>
        <v>1.17994014</v>
      </c>
      <c r="Y22" s="32">
        <f>[8]TU!Y22</f>
        <v>1.2696489999999998</v>
      </c>
      <c r="Z22" s="32">
        <f>[8]TU!Z22</f>
        <v>0.95802938999999998</v>
      </c>
      <c r="AA22" s="32">
        <f>[8]TU!AA22</f>
        <v>0.80678092000000001</v>
      </c>
      <c r="AB22" s="32">
        <f>[8]TU!AB22</f>
        <v>1.2541083599999998</v>
      </c>
      <c r="AC22" s="32">
        <f>[8]TU!AC22</f>
        <v>1.1175726930000001</v>
      </c>
      <c r="AD22" s="32">
        <f>[8]TU!AD22</f>
        <v>0.95643855000000022</v>
      </c>
      <c r="AE22" s="32">
        <f>[8]TU!AE22</f>
        <v>0.9536976949999999</v>
      </c>
      <c r="AF22" s="33">
        <f>[8]TU!AF22</f>
        <v>0.73509089999999999</v>
      </c>
      <c r="AG22" s="34"/>
      <c r="AH22" s="35">
        <f ca="1">OFFSET(AG22,0,-1)/OFFSET(AG22,0,-2)-1</f>
        <v>-0.2292202195162063</v>
      </c>
      <c r="AI22" s="35">
        <f ca="1">OFFSET(AG22,0,-1)/OFFSET(AG22,0,-5)-1</f>
        <v>-0.41385375981386485</v>
      </c>
    </row>
    <row r="23" spans="2:36" x14ac:dyDescent="0.25">
      <c r="B23" s="42" t="s">
        <v>14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G23" s="34"/>
      <c r="AH23" s="43"/>
      <c r="AI23" s="43"/>
    </row>
    <row r="24" spans="2:36" x14ac:dyDescent="0.25">
      <c r="B24" s="45" t="s">
        <v>15</v>
      </c>
      <c r="D24" s="31">
        <f>[8]TU!D24</f>
        <v>3.0523806539999998</v>
      </c>
      <c r="E24" s="31">
        <f>[8]TU!E24</f>
        <v>2.9737982759999992</v>
      </c>
      <c r="F24" s="31">
        <f>[8]TU!F24</f>
        <v>2.9644416350000746</v>
      </c>
      <c r="G24" s="31">
        <f>[8]TU!G24</f>
        <v>3.0968754860000045</v>
      </c>
      <c r="H24" s="31">
        <f>[8]TU!H24</f>
        <v>2.9657109060000004</v>
      </c>
      <c r="I24" s="31">
        <f>[8]TU!I24</f>
        <v>2.9988327839999993</v>
      </c>
      <c r="J24" s="31">
        <f>[8]TU!J24</f>
        <v>3.1436529669999995</v>
      </c>
      <c r="K24" s="31">
        <f>[8]TU!K24</f>
        <v>2.7300186999999987</v>
      </c>
      <c r="L24" s="31">
        <f>[8]TU!L24</f>
        <v>3.1606873839999996</v>
      </c>
      <c r="M24" s="31">
        <f>[8]TU!M24</f>
        <v>2.9059764279999993</v>
      </c>
      <c r="N24" s="31">
        <f>[8]TU!N24</f>
        <v>3.0319755040000009</v>
      </c>
      <c r="O24" s="31">
        <f>[8]TU!O24</f>
        <v>3.1611259230000002</v>
      </c>
      <c r="P24" s="31">
        <f>[8]TU!P24</f>
        <v>3.2090919349999982</v>
      </c>
      <c r="Q24" s="31">
        <f>[8]TU!Q24</f>
        <v>3.1320288009999993</v>
      </c>
      <c r="R24" s="31">
        <f>[8]TU!R24</f>
        <v>3.4374239859999975</v>
      </c>
      <c r="S24" s="31">
        <f>[8]TU!S24</f>
        <v>3.2503677729999976</v>
      </c>
      <c r="T24" s="31">
        <f>[8]TU!T24</f>
        <v>3.2416855589999938</v>
      </c>
      <c r="U24" s="31">
        <f>[8]TU!U24</f>
        <v>3.2510146859999982</v>
      </c>
      <c r="V24" s="31">
        <f>[8]TU!V24</f>
        <v>3.3019981429999983</v>
      </c>
      <c r="W24" s="31">
        <f>[8]TU!W24</f>
        <v>2.8958514700000024</v>
      </c>
      <c r="X24" s="31">
        <f>[8]TU!X24</f>
        <v>3.0691481139999985</v>
      </c>
      <c r="Y24" s="31">
        <f>[8]TU!Y24</f>
        <v>3.3280728139999995</v>
      </c>
      <c r="Z24" s="31">
        <f>[8]TU!Z24</f>
        <v>3.4245294090000002</v>
      </c>
      <c r="AA24" s="31">
        <f>[8]TU!AA24</f>
        <v>3.2292589370000058</v>
      </c>
      <c r="AB24" s="31">
        <f>[8]TU!AB24</f>
        <v>3.3376561150000001</v>
      </c>
      <c r="AC24" s="31">
        <f>[8]TU!AC24</f>
        <v>3.4326349439999992</v>
      </c>
      <c r="AD24" s="31">
        <f>[8]TU!AD24</f>
        <v>3.189076735</v>
      </c>
      <c r="AE24" s="31">
        <f>[8]TU!AE24</f>
        <v>3.5568280312999998</v>
      </c>
      <c r="AF24" s="33">
        <f>[8]TU!AF24</f>
        <v>3.402992899</v>
      </c>
      <c r="AG24" s="34"/>
      <c r="AH24" s="35">
        <f t="shared" ref="AH24:AH29" ca="1" si="3">OFFSET(AG24,0,-1)/OFFSET(AG24,0,-2)-1</f>
        <v>-4.325065225145952E-2</v>
      </c>
      <c r="AI24" s="35">
        <f t="shared" ref="AI24:AI29" ca="1" si="4">OFFSET(AG24,0,-1)/OFFSET(AG24,0,-5)-1</f>
        <v>1.9575648823246139E-2</v>
      </c>
    </row>
    <row r="25" spans="2:36" x14ac:dyDescent="0.25">
      <c r="B25" s="45" t="s">
        <v>16</v>
      </c>
      <c r="D25" s="31">
        <f>[8]TU!D25</f>
        <v>0.38821230600000006</v>
      </c>
      <c r="E25" s="31">
        <f>[8]TU!E25</f>
        <v>0.47460991999999991</v>
      </c>
      <c r="F25" s="31">
        <f>[8]TU!F25</f>
        <v>0.44465882000000007</v>
      </c>
      <c r="G25" s="31">
        <f>[8]TU!G25</f>
        <v>0.40069190999999993</v>
      </c>
      <c r="H25" s="31">
        <f>[8]TU!H25</f>
        <v>0.43001953499999995</v>
      </c>
      <c r="I25" s="31">
        <f>[8]TU!I25</f>
        <v>0.46912007</v>
      </c>
      <c r="J25" s="31">
        <f>[8]TU!J25</f>
        <v>0.56978088900000001</v>
      </c>
      <c r="K25" s="31">
        <f>[8]TU!K25</f>
        <v>0.6331644689999999</v>
      </c>
      <c r="L25" s="31">
        <f>[8]TU!L25</f>
        <v>0.65368594399999991</v>
      </c>
      <c r="M25" s="31">
        <f>[8]TU!M25</f>
        <v>0.73871987399999994</v>
      </c>
      <c r="N25" s="31">
        <f>[8]TU!N25</f>
        <v>0.60826012200000013</v>
      </c>
      <c r="O25" s="31">
        <f>[8]TU!O25</f>
        <v>0.63545590500000004</v>
      </c>
      <c r="P25" s="31">
        <f>[8]TU!P25</f>
        <v>0.56834923299999984</v>
      </c>
      <c r="Q25" s="31">
        <f>[8]TU!Q25</f>
        <v>0.67488882499999991</v>
      </c>
      <c r="R25" s="31">
        <f>[8]TU!R25</f>
        <v>0.63784378099999994</v>
      </c>
      <c r="S25" s="31">
        <f>[8]TU!S25</f>
        <v>0.49407478299999991</v>
      </c>
      <c r="T25" s="31">
        <f>[8]TU!T25</f>
        <v>0.62486863500000034</v>
      </c>
      <c r="U25" s="31">
        <f>[8]TU!U25</f>
        <v>0.63545498999999983</v>
      </c>
      <c r="V25" s="31">
        <f>[8]TU!V25</f>
        <v>0.86872610199999989</v>
      </c>
      <c r="W25" s="31">
        <f>[8]TU!W25</f>
        <v>0.67814845100000032</v>
      </c>
      <c r="X25" s="31">
        <f>[8]TU!X25</f>
        <v>0.47307204800000041</v>
      </c>
      <c r="Y25" s="31">
        <f>[8]TU!Y25</f>
        <v>0.93519664700000038</v>
      </c>
      <c r="Z25" s="31">
        <f>[8]TU!Z25</f>
        <v>0.73658529229500047</v>
      </c>
      <c r="AA25" s="31">
        <f>[8]TU!AA25</f>
        <v>0.81758036400000111</v>
      </c>
      <c r="AB25" s="31">
        <f>[8]TU!AB25</f>
        <v>0.77038649600000009</v>
      </c>
      <c r="AC25" s="31">
        <f>[8]TU!AC25</f>
        <v>0.63882428600000041</v>
      </c>
      <c r="AD25" s="31">
        <f>[8]TU!AD25</f>
        <v>0.93435289300000013</v>
      </c>
      <c r="AE25" s="31">
        <f>[8]TU!AE25</f>
        <v>0.84118192200000008</v>
      </c>
      <c r="AF25" s="33">
        <f>[8]TU!AF25</f>
        <v>0.76846113999999943</v>
      </c>
      <c r="AG25" s="34"/>
      <c r="AH25" s="35">
        <f t="shared" ca="1" si="3"/>
        <v>-8.6450719039585677E-2</v>
      </c>
      <c r="AI25" s="35">
        <f t="shared" ca="1" si="4"/>
        <v>-2.499207878120302E-3</v>
      </c>
    </row>
    <row r="26" spans="2:36" x14ac:dyDescent="0.25">
      <c r="B26" s="45" t="s">
        <v>17</v>
      </c>
      <c r="D26" s="31">
        <f>[8]TU!D26</f>
        <v>3.4821057040000003</v>
      </c>
      <c r="E26" s="31">
        <f>[8]TU!E26</f>
        <v>3.9098626789999997</v>
      </c>
      <c r="F26" s="31">
        <f>[8]TU!F26</f>
        <v>3.7770000000000001</v>
      </c>
      <c r="G26" s="31">
        <f>[8]TU!G26</f>
        <v>4.6657698600000002</v>
      </c>
      <c r="H26" s="31">
        <f>[8]TU!H26</f>
        <v>3.7469471359999997</v>
      </c>
      <c r="I26" s="31">
        <f>[8]TU!I26</f>
        <v>3.863236675</v>
      </c>
      <c r="J26" s="31">
        <f>[8]TU!J26</f>
        <v>3.8603455400000004</v>
      </c>
      <c r="K26" s="31">
        <f>[8]TU!K26</f>
        <v>3.9637994499999998</v>
      </c>
      <c r="L26" s="31">
        <f>[8]TU!L26</f>
        <v>3.87116098</v>
      </c>
      <c r="M26" s="31">
        <f>[8]TU!M26</f>
        <v>4.0035305499999998</v>
      </c>
      <c r="N26" s="31">
        <f>[8]TU!N26</f>
        <v>3.9699508000000003</v>
      </c>
      <c r="O26" s="31">
        <f>[8]TU!O26</f>
        <v>4.3647526970000001</v>
      </c>
      <c r="P26" s="31">
        <f>[8]TU!P26</f>
        <v>3.8579988380199999</v>
      </c>
      <c r="Q26" s="31">
        <f>[8]TU!Q26</f>
        <v>4.3197449700000004</v>
      </c>
      <c r="R26" s="31">
        <f>[8]TU!R26</f>
        <v>4.3520990560000001</v>
      </c>
      <c r="S26" s="31">
        <f>[8]TU!S26</f>
        <v>4.4846261250000001</v>
      </c>
      <c r="T26" s="31">
        <f>[8]TU!T26</f>
        <v>4.3026465099999998</v>
      </c>
      <c r="U26" s="31">
        <f>[8]TU!U26</f>
        <v>3.9887798529999996</v>
      </c>
      <c r="V26" s="31">
        <f>[8]TU!V26</f>
        <v>4.6361638340000013</v>
      </c>
      <c r="W26" s="31">
        <f>[8]TU!W26</f>
        <v>4.34512535</v>
      </c>
      <c r="X26" s="31">
        <f>[8]TU!X26</f>
        <v>4.1274177400000003</v>
      </c>
      <c r="Y26" s="31">
        <f>[8]TU!Y26</f>
        <v>4.3920553400000006</v>
      </c>
      <c r="Z26" s="31">
        <f>[8]TU!Z26</f>
        <v>4.3869412900000002</v>
      </c>
      <c r="AA26" s="31">
        <f>[8]TU!AA26</f>
        <v>4.230504357</v>
      </c>
      <c r="AB26" s="31">
        <f>[8]TU!AB26</f>
        <v>4.5099883900000002</v>
      </c>
      <c r="AC26" s="31">
        <f>[8]TU!AC26</f>
        <v>4.5181492399999996</v>
      </c>
      <c r="AD26" s="31">
        <f>[8]TU!AD26</f>
        <v>4.5971575500000004</v>
      </c>
      <c r="AE26" s="31">
        <f>[8]TU!AE26</f>
        <v>4.7514885800000002</v>
      </c>
      <c r="AF26" s="33">
        <f>[8]TU!AF26</f>
        <v>4.5891900000000003</v>
      </c>
      <c r="AG26" s="34"/>
      <c r="AH26" s="35">
        <f t="shared" ca="1" si="3"/>
        <v>-3.4157417673936541E-2</v>
      </c>
      <c r="AI26" s="35">
        <f t="shared" ca="1" si="4"/>
        <v>1.7561377802127742E-2</v>
      </c>
    </row>
    <row r="27" spans="2:36" x14ac:dyDescent="0.25">
      <c r="B27" s="45" t="s">
        <v>128</v>
      </c>
      <c r="D27" s="31">
        <f>[8]TU!D27</f>
        <v>0.43317419568471999</v>
      </c>
      <c r="E27" s="31">
        <f>[8]TU!E27</f>
        <v>0.48619484355547116</v>
      </c>
      <c r="F27" s="31">
        <f>[8]TU!F27</f>
        <v>0.41436576820799997</v>
      </c>
      <c r="G27" s="31">
        <f>[8]TU!G27</f>
        <v>0.40677541227420894</v>
      </c>
      <c r="H27" s="31">
        <f>[8]TU!H27</f>
        <v>0.47544117883920001</v>
      </c>
      <c r="I27" s="31">
        <f>[8]TU!I27</f>
        <v>0.43167872129759999</v>
      </c>
      <c r="J27" s="31">
        <f>[8]TU!J27</f>
        <v>0.45460461422880005</v>
      </c>
      <c r="K27" s="31">
        <f>[8]TU!K27</f>
        <v>0.45074787655539195</v>
      </c>
      <c r="L27" s="31">
        <f>[8]TU!L27</f>
        <v>0.45804911888729993</v>
      </c>
      <c r="M27" s="31">
        <f>[8]TU!M27</f>
        <v>0.54036796575674995</v>
      </c>
      <c r="N27" s="31">
        <f>[8]TU!N27</f>
        <v>0.53410005222660006</v>
      </c>
      <c r="O27" s="31">
        <f>[8]TU!O27</f>
        <v>0.48571571219745002</v>
      </c>
      <c r="P27" s="31">
        <f>[8]TU!P27</f>
        <v>0.4308722512557</v>
      </c>
      <c r="Q27" s="31">
        <f>[8]TU!Q27</f>
        <v>0.48007788400904999</v>
      </c>
      <c r="R27" s="31">
        <f>[8]TU!R27</f>
        <v>0.49598338624889998</v>
      </c>
      <c r="S27" s="31">
        <f>[8]TU!S27</f>
        <v>0.35741671977029998</v>
      </c>
      <c r="T27" s="31">
        <f>[8]TU!T27</f>
        <v>0.46851826965540005</v>
      </c>
      <c r="U27" s="31">
        <f>[8]TU!U27</f>
        <v>0.5221727285769</v>
      </c>
      <c r="V27" s="31">
        <f>[8]TU!V27</f>
        <v>0.44412927224730003</v>
      </c>
      <c r="W27" s="31">
        <f>[8]TU!W27</f>
        <v>0.42112247097704997</v>
      </c>
      <c r="X27" s="31">
        <f>[8]TU!X27</f>
        <v>0.56158063632435007</v>
      </c>
      <c r="Y27" s="31">
        <f>[8]TU!Y27</f>
        <v>0.55891547194394997</v>
      </c>
      <c r="Z27" s="31">
        <f>[8]TU!Z27</f>
        <v>0.56848670914275001</v>
      </c>
      <c r="AA27" s="31">
        <f>[8]TU!AA27</f>
        <v>0.55006055709299995</v>
      </c>
      <c r="AB27" s="31">
        <f>[8]TU!AB27</f>
        <v>0.55283037433500004</v>
      </c>
      <c r="AC27" s="31">
        <f>[8]TU!AC27</f>
        <v>0.63781948396455002</v>
      </c>
      <c r="AD27" s="31">
        <f>[8]TU!AD27</f>
        <v>0.58995683881335004</v>
      </c>
      <c r="AE27" s="31">
        <f>[8]TU!AE27</f>
        <v>0.50397884310270002</v>
      </c>
      <c r="AF27" s="33">
        <f>[8]TU!AF27</f>
        <v>0.60064609080614995</v>
      </c>
      <c r="AG27" s="34"/>
      <c r="AH27" s="35">
        <f t="shared" ca="1" si="3"/>
        <v>0.19180814636647603</v>
      </c>
      <c r="AI27" s="35">
        <f t="shared" ca="1" si="4"/>
        <v>8.6492563887553109E-2</v>
      </c>
    </row>
    <row r="28" spans="2:36" x14ac:dyDescent="0.25">
      <c r="B28" s="45" t="s">
        <v>74</v>
      </c>
      <c r="D28" s="31">
        <f>[8]TU!D28</f>
        <v>0.111716489</v>
      </c>
      <c r="E28" s="31">
        <f>[8]TU!E28</f>
        <v>8.7355980999999999E-2</v>
      </c>
      <c r="F28" s="31">
        <f>[8]TU!F28</f>
        <v>6.8210000000000007E-2</v>
      </c>
      <c r="G28" s="31">
        <f>[8]TU!G28</f>
        <v>2.4259999999999997E-2</v>
      </c>
      <c r="H28" s="31">
        <f>[8]TU!H28</f>
        <v>7.3075663999999999E-2</v>
      </c>
      <c r="I28" s="31">
        <f>[8]TU!I28</f>
        <v>9.4027999999999987E-2</v>
      </c>
      <c r="J28" s="31">
        <f>[8]TU!J28</f>
        <v>9.2172000000000004E-2</v>
      </c>
      <c r="K28" s="31">
        <f>[8]TU!K28</f>
        <v>9.0009000000000006E-2</v>
      </c>
      <c r="L28" s="31">
        <f>[8]TU!L28</f>
        <v>9.9516999999999994E-2</v>
      </c>
      <c r="M28" s="31">
        <f>[8]TU!M28</f>
        <v>0.103154703</v>
      </c>
      <c r="N28" s="31">
        <f>[8]TU!N28</f>
        <v>8.9646808000000008E-2</v>
      </c>
      <c r="O28" s="31">
        <f>[8]TU!O28</f>
        <v>0.105921</v>
      </c>
      <c r="P28" s="31">
        <f>[8]TU!P28</f>
        <v>0.10857015099999998</v>
      </c>
      <c r="Q28" s="31">
        <f>[8]TU!Q28</f>
        <v>0.120974886</v>
      </c>
      <c r="R28" s="31">
        <f>[8]TU!R28</f>
        <v>9.4268201999999995E-2</v>
      </c>
      <c r="S28" s="31">
        <f>[8]TU!S28</f>
        <v>0.11119446399999998</v>
      </c>
      <c r="T28" s="31">
        <f>[8]TU!T28</f>
        <v>0.12130112700000001</v>
      </c>
      <c r="U28" s="31">
        <f>[8]TU!U28</f>
        <v>0.14122184099999999</v>
      </c>
      <c r="V28" s="31">
        <f>[8]TU!V28</f>
        <v>9.6864962999999915E-2</v>
      </c>
      <c r="W28" s="31">
        <f>[8]TU!W28</f>
        <v>0.12142706599999985</v>
      </c>
      <c r="X28" s="31">
        <f>[8]TU!X28</f>
        <v>0.13414877799999977</v>
      </c>
      <c r="Y28" s="31">
        <f>[8]TU!Y28</f>
        <v>0.1122241009999999</v>
      </c>
      <c r="Z28" s="31">
        <f>[8]TU!Z28</f>
        <v>0.10680012199999998</v>
      </c>
      <c r="AA28" s="31">
        <f>[8]TU!AA28</f>
        <v>0.12206252699999991</v>
      </c>
      <c r="AB28" s="31">
        <f>[8]TU!AB28</f>
        <v>0.14172891899999984</v>
      </c>
      <c r="AC28" s="31">
        <f>[8]TU!AC28</f>
        <v>0.13672214699999985</v>
      </c>
      <c r="AD28" s="31">
        <f>[8]TU!AD28</f>
        <v>0.12148098099999985</v>
      </c>
      <c r="AE28" s="31">
        <f>[8]TU!AE28</f>
        <v>0.11963379699999985</v>
      </c>
      <c r="AF28" s="33">
        <f>[8]TU!AF28</f>
        <v>0.14607287000000002</v>
      </c>
      <c r="AG28" s="34"/>
      <c r="AH28" s="35">
        <f t="shared" ca="1" si="3"/>
        <v>0.22100003229020815</v>
      </c>
      <c r="AI28" s="35">
        <f t="shared" ca="1" si="4"/>
        <v>3.0649715179159598E-2</v>
      </c>
    </row>
    <row r="29" spans="2:36" x14ac:dyDescent="0.25">
      <c r="B29" s="42" t="s">
        <v>18</v>
      </c>
      <c r="C29" s="47"/>
      <c r="D29" s="48">
        <f>[8]TU!D29</f>
        <v>0.58442114800000189</v>
      </c>
      <c r="E29" s="48">
        <f>[8]TU!E29</f>
        <v>0.55506921399999998</v>
      </c>
      <c r="F29" s="48">
        <f>[8]TU!F29</f>
        <v>0.43045031600000011</v>
      </c>
      <c r="G29" s="48">
        <f>[8]TU!G29</f>
        <v>0.38117587599999991</v>
      </c>
      <c r="H29" s="48">
        <f>[8]TU!H29</f>
        <v>0.4108918160069005</v>
      </c>
      <c r="I29" s="48">
        <f>[8]TU!I29</f>
        <v>0.41496608699999982</v>
      </c>
      <c r="J29" s="48">
        <f>[8]TU!J29</f>
        <v>0.39794133992400005</v>
      </c>
      <c r="K29" s="48">
        <f>[8]TU!K29</f>
        <v>0.480493108</v>
      </c>
      <c r="L29" s="48">
        <f>[8]TU!L29</f>
        <v>0.47243408799999975</v>
      </c>
      <c r="M29" s="48">
        <f>[8]TU!M29</f>
        <v>0.43087422000000009</v>
      </c>
      <c r="N29" s="48">
        <f>[8]TU!N29</f>
        <v>0.43251004199999971</v>
      </c>
      <c r="O29" s="48">
        <f>[8]TU!O29</f>
        <v>0.4719520538866932</v>
      </c>
      <c r="P29" s="48">
        <f>[8]TU!P29</f>
        <v>0.50601323699999989</v>
      </c>
      <c r="Q29" s="49">
        <f>[8]TU!Q29</f>
        <v>0.57725510199999963</v>
      </c>
      <c r="R29" s="49">
        <f>[8]TU!R29</f>
        <v>0.46935030767538388</v>
      </c>
      <c r="S29" s="49">
        <f>[8]TU!S29</f>
        <v>0.43618507579680077</v>
      </c>
      <c r="T29" s="49">
        <f>[8]TU!T29</f>
        <v>0.52641308700000022</v>
      </c>
      <c r="U29" s="49">
        <f>[8]TU!U29</f>
        <v>0.61420852599999898</v>
      </c>
      <c r="V29" s="49">
        <f>[8]TU!V29</f>
        <v>0.48843760400000025</v>
      </c>
      <c r="W29" s="49">
        <f>[8]TU!W29</f>
        <v>0.517713486</v>
      </c>
      <c r="X29" s="49">
        <f>[8]TU!X29</f>
        <v>0.59896509200000003</v>
      </c>
      <c r="Y29" s="49">
        <f>[8]TU!Y29</f>
        <v>0.5557528759999999</v>
      </c>
      <c r="Z29" s="49">
        <f>[8]TU!Z29</f>
        <v>0.44784713900000017</v>
      </c>
      <c r="AA29" s="49">
        <f>[8]TU!AA29</f>
        <v>0.50938341800000009</v>
      </c>
      <c r="AB29" s="49">
        <f>[8]TU!AB29</f>
        <v>0.63976662999999989</v>
      </c>
      <c r="AC29" s="49">
        <f>[8]TU!AC29</f>
        <v>0.57788924700000033</v>
      </c>
      <c r="AD29" s="49">
        <f>[8]TU!AD29</f>
        <v>0.4719435483728302</v>
      </c>
      <c r="AE29" s="49">
        <f>[8]TU!AE29</f>
        <v>0.53963335200000007</v>
      </c>
      <c r="AF29" s="50">
        <f>[8]TU!AF29</f>
        <v>0.51268689499999975</v>
      </c>
      <c r="AG29" s="51"/>
      <c r="AH29" s="52">
        <f t="shared" ca="1" si="3"/>
        <v>-4.9934750882484891E-2</v>
      </c>
      <c r="AI29" s="52">
        <f t="shared" ca="1" si="4"/>
        <v>-0.19863451615161631</v>
      </c>
      <c r="AJ29" s="53"/>
    </row>
    <row r="30" spans="2:36" ht="5.0999999999999996" customHeight="1" x14ac:dyDescent="0.25">
      <c r="B30" s="9"/>
      <c r="AF30" s="4"/>
    </row>
    <row r="31" spans="2:36" x14ac:dyDescent="0.25">
      <c r="B31" s="60" t="s">
        <v>19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61"/>
      <c r="AI31" s="61"/>
    </row>
    <row r="32" spans="2:36" x14ac:dyDescent="0.25">
      <c r="B32" s="60" t="s">
        <v>20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61"/>
      <c r="AI32" s="61"/>
    </row>
    <row r="33" spans="1:37" x14ac:dyDescent="0.25">
      <c r="B33" s="64" t="s">
        <v>132</v>
      </c>
      <c r="D33" s="65"/>
      <c r="E33" s="66"/>
      <c r="F33" s="66"/>
      <c r="G33" s="66"/>
      <c r="H33" s="66"/>
      <c r="I33" s="66"/>
      <c r="J33" s="66"/>
      <c r="K33" s="66"/>
      <c r="L33" s="67"/>
      <c r="M33" s="67"/>
      <c r="N33" s="67"/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70"/>
      <c r="AI33" s="70"/>
    </row>
    <row r="34" spans="1:37" x14ac:dyDescent="0.25">
      <c r="B34" s="64" t="s">
        <v>21</v>
      </c>
      <c r="D34" s="65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9"/>
      <c r="AH34" s="70"/>
      <c r="AI34" s="70"/>
    </row>
    <row r="35" spans="1:37" x14ac:dyDescent="0.25">
      <c r="B35" s="64" t="s">
        <v>22</v>
      </c>
      <c r="D35" s="65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9"/>
      <c r="AH35" s="70"/>
      <c r="AI35" s="70"/>
    </row>
    <row r="36" spans="1:37" ht="15.75" x14ac:dyDescent="0.25">
      <c r="B36" s="7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3"/>
      <c r="AH36" s="19"/>
      <c r="AI36" s="19"/>
    </row>
    <row r="37" spans="1:37" ht="15.75" x14ac:dyDescent="0.25">
      <c r="B37" s="11" t="s">
        <v>23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4"/>
      <c r="AK37" s="4"/>
    </row>
    <row r="38" spans="1:37" ht="5.0999999999999996" customHeight="1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6"/>
      <c r="N38" s="16"/>
      <c r="O38" s="16"/>
      <c r="P38" s="16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  <c r="AH38" s="19"/>
      <c r="AI38" s="19"/>
    </row>
    <row r="39" spans="1:37" x14ac:dyDescent="0.25">
      <c r="A39" s="20"/>
      <c r="B39" s="9" t="s">
        <v>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22"/>
      <c r="AH39" s="23"/>
      <c r="AI39" s="23"/>
    </row>
    <row r="40" spans="1:37" ht="5.0999999999999996" customHeight="1" x14ac:dyDescent="0.25">
      <c r="A40" s="9"/>
      <c r="B40" s="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22"/>
      <c r="AH40" s="23"/>
      <c r="AI40" s="23"/>
    </row>
    <row r="41" spans="1:37" x14ac:dyDescent="0.25">
      <c r="A41" s="9"/>
      <c r="B41" s="24" t="s">
        <v>24</v>
      </c>
      <c r="C41" s="25"/>
      <c r="D41" s="26" t="str">
        <f>D$10</f>
        <v>1кв 2012</v>
      </c>
      <c r="E41" s="26" t="str">
        <f t="shared" ref="E41:AI41" si="5">E$10</f>
        <v>2кв 2012</v>
      </c>
      <c r="F41" s="26" t="str">
        <f t="shared" si="5"/>
        <v>3кв 2012</v>
      </c>
      <c r="G41" s="26" t="str">
        <f t="shared" si="5"/>
        <v>4кв 2012</v>
      </c>
      <c r="H41" s="26" t="str">
        <f t="shared" si="5"/>
        <v>1кв 2013</v>
      </c>
      <c r="I41" s="26" t="str">
        <f t="shared" si="5"/>
        <v>2кв 2013</v>
      </c>
      <c r="J41" s="26" t="str">
        <f t="shared" si="5"/>
        <v>3кв 2013</v>
      </c>
      <c r="K41" s="26" t="str">
        <f t="shared" si="5"/>
        <v>4кв 2013</v>
      </c>
      <c r="L41" s="26" t="str">
        <f t="shared" si="5"/>
        <v>1кв 2014</v>
      </c>
      <c r="M41" s="26" t="str">
        <f t="shared" si="5"/>
        <v>2кв 2014</v>
      </c>
      <c r="N41" s="26" t="str">
        <f t="shared" si="5"/>
        <v>3кв 2014</v>
      </c>
      <c r="O41" s="26" t="str">
        <f t="shared" si="5"/>
        <v>4кв 2014</v>
      </c>
      <c r="P41" s="26" t="str">
        <f t="shared" si="5"/>
        <v>1кв 2015</v>
      </c>
      <c r="Q41" s="26" t="str">
        <f t="shared" si="5"/>
        <v>2кв 2015</v>
      </c>
      <c r="R41" s="26" t="str">
        <f t="shared" si="5"/>
        <v>3кв 2015</v>
      </c>
      <c r="S41" s="26" t="str">
        <f t="shared" si="5"/>
        <v>4кв 2015</v>
      </c>
      <c r="T41" s="26" t="str">
        <f t="shared" si="5"/>
        <v>1кв 2016</v>
      </c>
      <c r="U41" s="26" t="str">
        <f t="shared" si="5"/>
        <v>2кв 2016</v>
      </c>
      <c r="V41" s="26" t="str">
        <f t="shared" si="5"/>
        <v>3кв 2016</v>
      </c>
      <c r="W41" s="26" t="str">
        <f t="shared" si="5"/>
        <v>4кв 2016</v>
      </c>
      <c r="X41" s="26" t="str">
        <f t="shared" si="5"/>
        <v>1кв 2017</v>
      </c>
      <c r="Y41" s="26" t="str">
        <f t="shared" si="5"/>
        <v>2кв 2017</v>
      </c>
      <c r="Z41" s="26" t="str">
        <f t="shared" si="5"/>
        <v>3кв 2017</v>
      </c>
      <c r="AA41" s="26" t="str">
        <f t="shared" si="5"/>
        <v>4кв 2017</v>
      </c>
      <c r="AB41" s="26" t="str">
        <f t="shared" si="5"/>
        <v>1кв 2018</v>
      </c>
      <c r="AC41" s="26" t="str">
        <f t="shared" si="5"/>
        <v>2кв 2018</v>
      </c>
      <c r="AD41" s="26" t="str">
        <f t="shared" si="5"/>
        <v>3кв 2018</v>
      </c>
      <c r="AE41" s="26" t="str">
        <f t="shared" si="5"/>
        <v>4кв 2018</v>
      </c>
      <c r="AF41" s="27" t="str">
        <f t="shared" si="5"/>
        <v>1кв 2019</v>
      </c>
      <c r="AG41" s="28"/>
      <c r="AH41" s="29" t="str">
        <f>AH$10</f>
        <v>кв/кв</v>
      </c>
      <c r="AI41" s="29" t="str">
        <f t="shared" si="5"/>
        <v>г/г</v>
      </c>
    </row>
    <row r="42" spans="1:37" x14ac:dyDescent="0.25">
      <c r="A42" s="9"/>
      <c r="B42" s="42" t="s">
        <v>25</v>
      </c>
      <c r="C42" s="47"/>
      <c r="D42" s="48">
        <f>SUM(D43:D45)</f>
        <v>1.1113733459999999</v>
      </c>
      <c r="E42" s="48">
        <f t="shared" ref="E42:AF42" si="6">SUM(E43:E45)</f>
        <v>0.99919214578095994</v>
      </c>
      <c r="F42" s="48">
        <f t="shared" si="6"/>
        <v>1.1841847606293356</v>
      </c>
      <c r="G42" s="48">
        <f t="shared" si="6"/>
        <v>1.2818568820454397</v>
      </c>
      <c r="H42" s="48">
        <f t="shared" si="6"/>
        <v>1.172712854772</v>
      </c>
      <c r="I42" s="48">
        <f t="shared" si="6"/>
        <v>1.0284018884136004</v>
      </c>
      <c r="J42" s="48">
        <f t="shared" si="6"/>
        <v>0.82366697393439969</v>
      </c>
      <c r="K42" s="48">
        <f t="shared" si="6"/>
        <v>1.3389724841802897</v>
      </c>
      <c r="L42" s="48">
        <f t="shared" si="6"/>
        <v>1.3879529169693998</v>
      </c>
      <c r="M42" s="48">
        <f t="shared" si="6"/>
        <v>1.0613945590542497</v>
      </c>
      <c r="N42" s="48">
        <f t="shared" si="6"/>
        <v>1.0203710805775001</v>
      </c>
      <c r="O42" s="48">
        <f t="shared" si="6"/>
        <v>1.4278934234825005</v>
      </c>
      <c r="P42" s="48">
        <f t="shared" si="6"/>
        <v>1.6255186227982978</v>
      </c>
      <c r="Q42" s="49">
        <f t="shared" si="6"/>
        <v>1.4269450151082996</v>
      </c>
      <c r="R42" s="49">
        <f t="shared" si="6"/>
        <v>1.3621501874389483</v>
      </c>
      <c r="S42" s="49">
        <f t="shared" si="6"/>
        <v>1.6213220698855986</v>
      </c>
      <c r="T42" s="49">
        <f t="shared" si="6"/>
        <v>1.5562557608961456</v>
      </c>
      <c r="U42" s="49">
        <f t="shared" si="6"/>
        <v>1.3626679131597983</v>
      </c>
      <c r="V42" s="49">
        <f t="shared" si="6"/>
        <v>1.4429618648264004</v>
      </c>
      <c r="W42" s="49">
        <f t="shared" si="6"/>
        <v>1.352167622109453</v>
      </c>
      <c r="X42" s="49">
        <f t="shared" si="6"/>
        <v>1.2359026230278993</v>
      </c>
      <c r="Y42" s="49">
        <f t="shared" si="6"/>
        <v>1.2565200017579505</v>
      </c>
      <c r="Z42" s="49">
        <f t="shared" si="6"/>
        <v>1.4606455613706011</v>
      </c>
      <c r="AA42" s="49">
        <f t="shared" si="6"/>
        <v>1.7568554611203584</v>
      </c>
      <c r="AB42" s="49">
        <f t="shared" si="6"/>
        <v>1.6431873489298003</v>
      </c>
      <c r="AC42" s="49">
        <f t="shared" si="6"/>
        <v>1.6509187646733998</v>
      </c>
      <c r="AD42" s="49">
        <f t="shared" si="6"/>
        <v>1.5115791096317004</v>
      </c>
      <c r="AE42" s="49">
        <f t="shared" si="6"/>
        <v>2.0226516872306997</v>
      </c>
      <c r="AF42" s="50">
        <f t="shared" si="6"/>
        <v>1.7793810418131</v>
      </c>
      <c r="AG42" s="51"/>
      <c r="AH42" s="52">
        <f t="shared" ref="AH42:AH57" ca="1" si="7">OFFSET(AG42,0,-1)/OFFSET(AG42,0,-2)-1</f>
        <v>-0.12027312806915957</v>
      </c>
      <c r="AI42" s="52">
        <f t="shared" ref="AI42:AI57" ca="1" si="8">OFFSET(AG42,0,-1)/OFFSET(AG42,0,-5)-1</f>
        <v>8.2883849472187077E-2</v>
      </c>
      <c r="AJ42" s="53"/>
    </row>
    <row r="43" spans="1:37" x14ac:dyDescent="0.25">
      <c r="A43" s="9"/>
      <c r="B43" s="45" t="s">
        <v>26</v>
      </c>
      <c r="D43" s="31">
        <f>[8]TU!D43</f>
        <v>0.21964893299999996</v>
      </c>
      <c r="E43" s="31">
        <f>[8]TU!E43</f>
        <v>0.14166192999999999</v>
      </c>
      <c r="F43" s="31">
        <f>[8]TU!F43</f>
        <v>0.20694889999999991</v>
      </c>
      <c r="G43" s="31">
        <f>[8]TU!G43</f>
        <v>4.6374170000000006E-2</v>
      </c>
      <c r="H43" s="31">
        <f>[8]TU!H43</f>
        <v>4.2435510000000058E-2</v>
      </c>
      <c r="I43" s="31">
        <f>[8]TU!I43</f>
        <v>9.0533230000000006E-2</v>
      </c>
      <c r="J43" s="31">
        <f>[8]TU!J43</f>
        <v>9.4686100000000023E-3</v>
      </c>
      <c r="K43" s="31">
        <f>[8]TU!K43</f>
        <v>2.6467879999999843E-2</v>
      </c>
      <c r="L43" s="31">
        <f>[8]TU!L43</f>
        <v>6.2965499999999997E-3</v>
      </c>
      <c r="M43" s="31">
        <f>[8]TU!M43</f>
        <v>4.2422000000000007E-3</v>
      </c>
      <c r="N43" s="31">
        <f>[8]TU!N43</f>
        <v>9.4924770000000006E-2</v>
      </c>
      <c r="O43" s="31">
        <f>[8]TU!O43</f>
        <v>0.15347517200000005</v>
      </c>
      <c r="P43" s="31">
        <f>[8]TU!P43</f>
        <v>0.15462864000000001</v>
      </c>
      <c r="Q43" s="32">
        <f>[8]TU!Q43</f>
        <v>0.12019350499999999</v>
      </c>
      <c r="R43" s="32">
        <f>[8]TU!R43</f>
        <v>0.22162259899999998</v>
      </c>
      <c r="S43" s="32">
        <f>[8]TU!S43</f>
        <v>0.152820065</v>
      </c>
      <c r="T43" s="32">
        <f>[8]TU!T43</f>
        <v>0.13458493400000002</v>
      </c>
      <c r="U43" s="32">
        <f>[8]TU!U43</f>
        <v>8.3864377999999989E-2</v>
      </c>
      <c r="V43" s="32">
        <f>[8]TU!V43</f>
        <v>0.10532237799999999</v>
      </c>
      <c r="W43" s="32">
        <f>[8]TU!W43</f>
        <v>4.1076400000000006E-2</v>
      </c>
      <c r="X43" s="32">
        <f>[8]TU!X43</f>
        <v>5.4105750000000001E-2</v>
      </c>
      <c r="Y43" s="32">
        <f>[8]TU!Y43</f>
        <v>5.7056750000000003E-2</v>
      </c>
      <c r="Z43" s="32">
        <f>[8]TU!Z43</f>
        <v>0.17628574600000002</v>
      </c>
      <c r="AA43" s="32">
        <f>[8]TU!AA43</f>
        <v>0.14148295</v>
      </c>
      <c r="AB43" s="32">
        <f>[8]TU!AB43</f>
        <v>0.25817861999999997</v>
      </c>
      <c r="AC43" s="32">
        <f>[8]TU!AC43</f>
        <v>0.20089639999999997</v>
      </c>
      <c r="AD43" s="32">
        <f>[8]TU!AD43</f>
        <v>0.14214004999999999</v>
      </c>
      <c r="AE43" s="32">
        <f>[8]TU!AE43</f>
        <v>0.29464881499999995</v>
      </c>
      <c r="AF43" s="33">
        <f>[8]TU!AF43</f>
        <v>4.7195999999999995E-2</v>
      </c>
      <c r="AG43" s="34"/>
      <c r="AH43" s="43">
        <f t="shared" ca="1" si="7"/>
        <v>-0.83982287524217603</v>
      </c>
      <c r="AI43" s="43">
        <f t="shared" ca="1" si="8"/>
        <v>-0.81719632710098145</v>
      </c>
    </row>
    <row r="44" spans="1:37" x14ac:dyDescent="0.25">
      <c r="A44" s="9"/>
      <c r="B44" s="45" t="s">
        <v>27</v>
      </c>
      <c r="D44" s="31">
        <f>[8]TU!D44</f>
        <v>0.89172441300000005</v>
      </c>
      <c r="E44" s="31">
        <f>[8]TU!E44</f>
        <v>0.85562463578096004</v>
      </c>
      <c r="F44" s="31">
        <f>[8]TU!F44</f>
        <v>0.97723586062933576</v>
      </c>
      <c r="G44" s="31">
        <f>[8]TU!G44</f>
        <v>1.2354827120454397</v>
      </c>
      <c r="H44" s="31">
        <f>[8]TU!H44</f>
        <v>1.130277344772</v>
      </c>
      <c r="I44" s="31">
        <f>[8]TU!I44</f>
        <v>0.93677422841360036</v>
      </c>
      <c r="J44" s="31">
        <f>[8]TU!J44</f>
        <v>0.77974111393439971</v>
      </c>
      <c r="K44" s="31">
        <f>[8]TU!K44</f>
        <v>1.2282310871802899</v>
      </c>
      <c r="L44" s="31">
        <f>[8]TU!L44</f>
        <v>1.2954943569693997</v>
      </c>
      <c r="M44" s="31">
        <f>[8]TU!M44</f>
        <v>0.97331467905424984</v>
      </c>
      <c r="N44" s="31">
        <f>[8]TU!N44</f>
        <v>0.86037077057750011</v>
      </c>
      <c r="O44" s="31">
        <f>[8]TU!O44</f>
        <v>1.2091312414825004</v>
      </c>
      <c r="P44" s="31">
        <f>[8]TU!P44</f>
        <v>1.4184938587982978</v>
      </c>
      <c r="Q44" s="32">
        <f>[8]TU!Q44</f>
        <v>1.2347378061082996</v>
      </c>
      <c r="R44" s="32">
        <f>[8]TU!R44</f>
        <v>1.0962618604389482</v>
      </c>
      <c r="S44" s="32">
        <f>[8]TU!S44</f>
        <v>1.3510060048855985</v>
      </c>
      <c r="T44" s="32">
        <f>[8]TU!T44</f>
        <v>1.3126798928961452</v>
      </c>
      <c r="U44" s="32">
        <f>[8]TU!U44</f>
        <v>1.1098073291597985</v>
      </c>
      <c r="V44" s="32">
        <f>[8]TU!V44</f>
        <v>1.1448620358264003</v>
      </c>
      <c r="W44" s="32">
        <f>[8]TU!W44</f>
        <v>1.170016949109453</v>
      </c>
      <c r="X44" s="32">
        <f>[8]TU!X44</f>
        <v>1.1219184870278993</v>
      </c>
      <c r="Y44" s="32">
        <f>[8]TU!Y44</f>
        <v>0.97383290575795023</v>
      </c>
      <c r="Z44" s="32">
        <f>[8]TU!Z44</f>
        <v>1.136340045370601</v>
      </c>
      <c r="AA44" s="32">
        <f>[8]TU!AA44</f>
        <v>1.3631821031203577</v>
      </c>
      <c r="AB44" s="32">
        <f>[8]TU!AB44</f>
        <v>1.1701458089298</v>
      </c>
      <c r="AC44" s="32">
        <f>[8]TU!AC44</f>
        <v>1.2932796126733994</v>
      </c>
      <c r="AD44" s="32">
        <f>[8]TU!AD44</f>
        <v>1.1719312986317003</v>
      </c>
      <c r="AE44" s="32">
        <f>[8]TU!AE44</f>
        <v>1.5266635662306998</v>
      </c>
      <c r="AF44" s="33">
        <f>[8]TU!AF44</f>
        <v>1.5593863818131</v>
      </c>
      <c r="AG44" s="34"/>
      <c r="AH44" s="43">
        <f t="shared" ca="1" si="7"/>
        <v>2.143420220814729E-2</v>
      </c>
      <c r="AI44" s="43">
        <f t="shared" ca="1" si="8"/>
        <v>0.33264279537888886</v>
      </c>
    </row>
    <row r="45" spans="1:37" x14ac:dyDescent="0.25">
      <c r="A45" s="9"/>
      <c r="B45" s="45" t="s">
        <v>28</v>
      </c>
      <c r="D45" s="31">
        <f>[8]TU!D45</f>
        <v>0</v>
      </c>
      <c r="E45" s="31">
        <f>[8]TU!E45</f>
        <v>1.9055799999999998E-3</v>
      </c>
      <c r="F45" s="31">
        <f>[8]TU!F45</f>
        <v>0</v>
      </c>
      <c r="G45" s="31">
        <f>[8]TU!G45</f>
        <v>0</v>
      </c>
      <c r="H45" s="31">
        <f>[8]TU!H45</f>
        <v>0</v>
      </c>
      <c r="I45" s="31">
        <f>[8]TU!I45</f>
        <v>1.09443E-3</v>
      </c>
      <c r="J45" s="31">
        <f>[8]TU!J45</f>
        <v>3.4457250000000002E-2</v>
      </c>
      <c r="K45" s="31">
        <f>[8]TU!K45</f>
        <v>8.4273516999999853E-2</v>
      </c>
      <c r="L45" s="31">
        <f>[8]TU!L45</f>
        <v>8.6162009999999997E-2</v>
      </c>
      <c r="M45" s="31">
        <f>[8]TU!M45</f>
        <v>8.3837680000000012E-2</v>
      </c>
      <c r="N45" s="31">
        <f>[8]TU!N45</f>
        <v>6.5075540000000001E-2</v>
      </c>
      <c r="O45" s="31">
        <f>[8]TU!O45</f>
        <v>6.5287010000000006E-2</v>
      </c>
      <c r="P45" s="31">
        <f>[8]TU!P45</f>
        <v>5.2396123999999995E-2</v>
      </c>
      <c r="Q45" s="32">
        <f>[8]TU!Q45</f>
        <v>7.2013704000000012E-2</v>
      </c>
      <c r="R45" s="32">
        <f>[8]TU!R45</f>
        <v>4.4265728000000004E-2</v>
      </c>
      <c r="S45" s="32">
        <f>[8]TU!S45</f>
        <v>0.11749599999999999</v>
      </c>
      <c r="T45" s="32">
        <f>[8]TU!T45</f>
        <v>0.10899093400000032</v>
      </c>
      <c r="U45" s="32">
        <f>[8]TU!U45</f>
        <v>0.16899620599999993</v>
      </c>
      <c r="V45" s="32">
        <f>[8]TU!V45</f>
        <v>0.19277745100000016</v>
      </c>
      <c r="W45" s="32">
        <f>[8]TU!W45</f>
        <v>0.14107427299999997</v>
      </c>
      <c r="X45" s="32">
        <f>[8]TU!X45</f>
        <v>5.987838600000002E-2</v>
      </c>
      <c r="Y45" s="32">
        <f>[8]TU!Y45</f>
        <v>0.22563034600000015</v>
      </c>
      <c r="Z45" s="32">
        <f>[8]TU!Z45</f>
        <v>0.14801977000000022</v>
      </c>
      <c r="AA45" s="32">
        <f>[8]TU!AA45</f>
        <v>0.25219040800000081</v>
      </c>
      <c r="AB45" s="32">
        <f>[8]TU!AB45</f>
        <v>0.21486292000000021</v>
      </c>
      <c r="AC45" s="32">
        <f>[8]TU!AC45</f>
        <v>0.15674275200000035</v>
      </c>
      <c r="AD45" s="32">
        <f>[8]TU!AD45</f>
        <v>0.19750776100000006</v>
      </c>
      <c r="AE45" s="32">
        <f>[8]TU!AE45</f>
        <v>0.20133930599999997</v>
      </c>
      <c r="AF45" s="33">
        <f>[8]TU!AF45</f>
        <v>0.17279866000000002</v>
      </c>
      <c r="AG45" s="34"/>
      <c r="AH45" s="43">
        <f t="shared" ca="1" si="7"/>
        <v>-0.14175397028536474</v>
      </c>
      <c r="AI45" s="43">
        <f t="shared" ca="1" si="8"/>
        <v>-0.19577254186064375</v>
      </c>
    </row>
    <row r="46" spans="1:37" x14ac:dyDescent="0.25">
      <c r="A46" s="9"/>
      <c r="B46" s="42" t="s">
        <v>8</v>
      </c>
      <c r="C46" s="47"/>
      <c r="D46" s="48">
        <f>SUM(D47:D53)</f>
        <v>2.3708060906847219</v>
      </c>
      <c r="E46" s="48">
        <f t="shared" ref="E46:AF46" si="9">SUM(E47:E53)</f>
        <v>2.3481124753874694</v>
      </c>
      <c r="F46" s="48">
        <f t="shared" si="9"/>
        <v>2.1868541482079991</v>
      </c>
      <c r="G46" s="48">
        <f t="shared" si="9"/>
        <v>1.9956032827942094</v>
      </c>
      <c r="H46" s="48">
        <f t="shared" si="9"/>
        <v>2.1606841750741008</v>
      </c>
      <c r="I46" s="48">
        <f t="shared" si="9"/>
        <v>2.2771030648839998</v>
      </c>
      <c r="J46" s="48">
        <f t="shared" si="9"/>
        <v>2.3650439292184</v>
      </c>
      <c r="K46" s="48">
        <f t="shared" si="9"/>
        <v>1.6794500603751041</v>
      </c>
      <c r="L46" s="48">
        <f t="shared" si="9"/>
        <v>1.9364057859179</v>
      </c>
      <c r="M46" s="48">
        <f t="shared" si="9"/>
        <v>2.1176698357024999</v>
      </c>
      <c r="N46" s="48">
        <f t="shared" si="9"/>
        <v>2.0147288536491001</v>
      </c>
      <c r="O46" s="48">
        <f t="shared" si="9"/>
        <v>1.8445306717149503</v>
      </c>
      <c r="P46" s="48">
        <f t="shared" si="9"/>
        <v>1.8162941484573998</v>
      </c>
      <c r="Q46" s="49">
        <f t="shared" si="9"/>
        <v>1.9817614199007498</v>
      </c>
      <c r="R46" s="49">
        <f t="shared" si="9"/>
        <v>2.1670309648099488</v>
      </c>
      <c r="S46" s="49">
        <f t="shared" si="9"/>
        <v>1.7389276268846985</v>
      </c>
      <c r="T46" s="49">
        <f t="shared" si="9"/>
        <v>2.0541693187592487</v>
      </c>
      <c r="U46" s="49">
        <f t="shared" si="9"/>
        <v>2.114566438417099</v>
      </c>
      <c r="V46" s="49">
        <f t="shared" si="9"/>
        <v>2.1007231044208976</v>
      </c>
      <c r="W46" s="49">
        <f t="shared" si="9"/>
        <v>1.7459453178675994</v>
      </c>
      <c r="X46" s="49">
        <f t="shared" si="9"/>
        <v>2.0249581112964492</v>
      </c>
      <c r="Y46" s="49">
        <f t="shared" si="9"/>
        <v>2.2290965811859991</v>
      </c>
      <c r="Z46" s="49">
        <f t="shared" si="9"/>
        <v>2.1907525487721498</v>
      </c>
      <c r="AA46" s="49">
        <f t="shared" si="9"/>
        <v>2.0378982579726483</v>
      </c>
      <c r="AB46" s="49">
        <f t="shared" si="9"/>
        <v>1.9477695494051999</v>
      </c>
      <c r="AC46" s="49">
        <f t="shared" si="9"/>
        <v>2.25092230229115</v>
      </c>
      <c r="AD46" s="49">
        <f t="shared" si="9"/>
        <v>2.1692566261816495</v>
      </c>
      <c r="AE46" s="49">
        <f t="shared" si="9"/>
        <v>1.9801870501719998</v>
      </c>
      <c r="AF46" s="50">
        <f t="shared" si="9"/>
        <v>2.2392391779930501</v>
      </c>
      <c r="AG46" s="51"/>
      <c r="AH46" s="52">
        <f t="shared" ca="1" si="7"/>
        <v>0.13082204925971452</v>
      </c>
      <c r="AI46" s="52">
        <f t="shared" ca="1" si="8"/>
        <v>0.1496427689183546</v>
      </c>
      <c r="AJ46" s="53"/>
    </row>
    <row r="47" spans="1:37" x14ac:dyDescent="0.25">
      <c r="A47" s="9"/>
      <c r="B47" s="45" t="s">
        <v>29</v>
      </c>
      <c r="D47" s="31">
        <f>[8]TU!D47</f>
        <v>0.29172109099999999</v>
      </c>
      <c r="E47" s="31">
        <f>[8]TU!E47</f>
        <v>0.2600728499999988</v>
      </c>
      <c r="F47" s="31">
        <f>[8]TU!F47</f>
        <v>0.20902363899999898</v>
      </c>
      <c r="G47" s="31">
        <f>[8]TU!G47</f>
        <v>0.16275293400000196</v>
      </c>
      <c r="H47" s="31">
        <f>[8]TU!H47</f>
        <v>0.22379983500000156</v>
      </c>
      <c r="I47" s="31">
        <f>[8]TU!I47</f>
        <v>0.23495832799999991</v>
      </c>
      <c r="J47" s="31">
        <f>[8]TU!J47</f>
        <v>0.23046714192400014</v>
      </c>
      <c r="K47" s="31">
        <f>[8]TU!K47</f>
        <v>9.0009000000000006E-2</v>
      </c>
      <c r="L47" s="31">
        <f>[8]TU!L47</f>
        <v>9.9516999999999994E-2</v>
      </c>
      <c r="M47" s="31">
        <f>[8]TU!M47</f>
        <v>0.103154703</v>
      </c>
      <c r="N47" s="31">
        <f>[8]TU!N47</f>
        <v>8.9646808000000008E-2</v>
      </c>
      <c r="O47" s="31">
        <f>[8]TU!O47</f>
        <v>0.105921</v>
      </c>
      <c r="P47" s="31">
        <f>[8]TU!P47</f>
        <v>0.10857015099999998</v>
      </c>
      <c r="Q47" s="32">
        <f>[8]TU!Q47</f>
        <v>0.120974886</v>
      </c>
      <c r="R47" s="32">
        <f>[8]TU!R47</f>
        <v>9.4268201999999995E-2</v>
      </c>
      <c r="S47" s="32">
        <f>[8]TU!S47</f>
        <v>0.11119446399999998</v>
      </c>
      <c r="T47" s="32">
        <f>[8]TU!T47</f>
        <v>0.12130112700000001</v>
      </c>
      <c r="U47" s="32">
        <f>[8]TU!U47</f>
        <v>0.14122184099999999</v>
      </c>
      <c r="V47" s="32">
        <f>[8]TU!V47</f>
        <v>9.6864962999999915E-2</v>
      </c>
      <c r="W47" s="32">
        <f>[8]TU!W47</f>
        <v>0.12142706599999985</v>
      </c>
      <c r="X47" s="32">
        <f>[8]TU!X47</f>
        <v>0.13414877799999977</v>
      </c>
      <c r="Y47" s="32">
        <f>[8]TU!Y47</f>
        <v>0.1122241009999999</v>
      </c>
      <c r="Z47" s="32">
        <f>[8]TU!Z47</f>
        <v>0.10680012199999998</v>
      </c>
      <c r="AA47" s="32">
        <f>[8]TU!AA47</f>
        <v>0.12206252699999991</v>
      </c>
      <c r="AB47" s="32">
        <f>[8]TU!AB47</f>
        <v>0.14172891899999984</v>
      </c>
      <c r="AC47" s="32">
        <f>[8]TU!AC47</f>
        <v>0.13672214699999985</v>
      </c>
      <c r="AD47" s="32">
        <f>[8]TU!AD47</f>
        <v>0.12148098099999985</v>
      </c>
      <c r="AE47" s="32">
        <f>[8]TU!AE47</f>
        <v>0.11963379699999985</v>
      </c>
      <c r="AF47" s="33">
        <f>[8]TU!AF47</f>
        <v>0.14607287000000002</v>
      </c>
      <c r="AG47" s="34"/>
      <c r="AH47" s="43">
        <f t="shared" ca="1" si="7"/>
        <v>0.22100003229020815</v>
      </c>
      <c r="AI47" s="43">
        <f t="shared" ca="1" si="8"/>
        <v>3.0649715179159598E-2</v>
      </c>
    </row>
    <row r="48" spans="1:37" x14ac:dyDescent="0.25">
      <c r="A48" s="9"/>
      <c r="B48" s="45" t="s">
        <v>30</v>
      </c>
      <c r="D48" s="31">
        <f>[8]TU!D48</f>
        <v>1.0286590963179219</v>
      </c>
      <c r="E48" s="31">
        <f>[8]TU!E48</f>
        <v>0.97470787536907122</v>
      </c>
      <c r="F48" s="31">
        <f>[8]TU!F48</f>
        <v>0.91378834205599557</v>
      </c>
      <c r="G48" s="31">
        <f>[8]TU!G48</f>
        <v>0.84093615753701123</v>
      </c>
      <c r="H48" s="31">
        <f>[8]TU!H48</f>
        <v>0.90007338436209905</v>
      </c>
      <c r="I48" s="31">
        <f>[8]TU!I48</f>
        <v>0.9731983510679999</v>
      </c>
      <c r="J48" s="31">
        <f>[8]TU!J48</f>
        <v>1.0308253146816</v>
      </c>
      <c r="K48" s="31">
        <f>[8]TU!K48</f>
        <v>0.66075911403783993</v>
      </c>
      <c r="L48" s="31">
        <f>[8]TU!L48</f>
        <v>0.86817017186329992</v>
      </c>
      <c r="M48" s="31">
        <f>[8]TU!M48</f>
        <v>0.94980585845139998</v>
      </c>
      <c r="N48" s="31">
        <f>[8]TU!N48</f>
        <v>0.91280300068214992</v>
      </c>
      <c r="O48" s="31">
        <f>[8]TU!O48</f>
        <v>0.81522783661275011</v>
      </c>
      <c r="P48" s="31">
        <f>[8]TU!P48</f>
        <v>0.79340260177870003</v>
      </c>
      <c r="Q48" s="32">
        <f>[8]TU!Q48</f>
        <v>0.90827663059250008</v>
      </c>
      <c r="R48" s="32">
        <f>[8]TU!R48</f>
        <v>0.99011287367049983</v>
      </c>
      <c r="S48" s="32">
        <f>[8]TU!S48</f>
        <v>0.75401949934354873</v>
      </c>
      <c r="T48" s="32">
        <f>[8]TU!T48</f>
        <v>0.98963752779954905</v>
      </c>
      <c r="U48" s="32">
        <f>[8]TU!U48</f>
        <v>0.89577861702795003</v>
      </c>
      <c r="V48" s="32">
        <f>[8]TU!V48</f>
        <v>0.94012385978144886</v>
      </c>
      <c r="W48" s="32">
        <f>[8]TU!W48</f>
        <v>0.71670154799474983</v>
      </c>
      <c r="X48" s="32">
        <f>[8]TU!X48</f>
        <v>0.96232371807609995</v>
      </c>
      <c r="Y48" s="32">
        <f>[8]TU!Y48</f>
        <v>1.0457454388626997</v>
      </c>
      <c r="Z48" s="32">
        <f>[8]TU!Z48</f>
        <v>0.97934077172785017</v>
      </c>
      <c r="AA48" s="32">
        <f>[8]TU!AA48</f>
        <v>0.90102839452104855</v>
      </c>
      <c r="AB48" s="32">
        <f>[8]TU!AB48</f>
        <v>0.8333220880479999</v>
      </c>
      <c r="AC48" s="32">
        <f>[8]TU!AC48</f>
        <v>1.0357657003104002</v>
      </c>
      <c r="AD48" s="32">
        <f>[8]TU!AD48</f>
        <v>0.87538971252154996</v>
      </c>
      <c r="AE48" s="32">
        <f>[8]TU!AE48</f>
        <v>0.82658372478355013</v>
      </c>
      <c r="AF48" s="33">
        <f>[8]TU!AF48</f>
        <v>1.0156207103424999</v>
      </c>
      <c r="AG48" s="34"/>
      <c r="AH48" s="43">
        <f t="shared" ca="1" si="7"/>
        <v>0.22869671866386088</v>
      </c>
      <c r="AI48" s="43">
        <f t="shared" ca="1" si="8"/>
        <v>0.21876129879326989</v>
      </c>
    </row>
    <row r="49" spans="1:39" x14ac:dyDescent="0.25">
      <c r="A49" s="9"/>
      <c r="B49" s="45" t="s">
        <v>31</v>
      </c>
      <c r="D49" s="31">
        <f>[8]TU!D49</f>
        <v>0.50144956283879993</v>
      </c>
      <c r="E49" s="31">
        <f>[8]TU!E49</f>
        <v>0.52132254961839974</v>
      </c>
      <c r="F49" s="31">
        <f>[8]TU!F49</f>
        <v>0.52186244455199648</v>
      </c>
      <c r="G49" s="31">
        <f>[8]TU!G49</f>
        <v>0.46941222798520443</v>
      </c>
      <c r="H49" s="31">
        <f>[8]TU!H49</f>
        <v>0.46589241711199997</v>
      </c>
      <c r="I49" s="31">
        <f>[8]TU!I49</f>
        <v>0.49358401382399997</v>
      </c>
      <c r="J49" s="31">
        <f>[8]TU!J49</f>
        <v>0.54572949758400013</v>
      </c>
      <c r="K49" s="31">
        <f>[8]TU!K49</f>
        <v>0.49001270721600004</v>
      </c>
      <c r="L49" s="31">
        <f>[8]TU!L49</f>
        <v>0.49655318134190007</v>
      </c>
      <c r="M49" s="31">
        <f>[8]TU!M49</f>
        <v>0.5531350732658501</v>
      </c>
      <c r="N49" s="31">
        <f>[8]TU!N49</f>
        <v>0.54489427156589998</v>
      </c>
      <c r="O49" s="31">
        <f>[8]TU!O49</f>
        <v>0.45115990583985</v>
      </c>
      <c r="P49" s="31">
        <f>[8]TU!P49</f>
        <v>0.47187630712189998</v>
      </c>
      <c r="Q49" s="32">
        <f>[8]TU!Q49</f>
        <v>0.49443514127855004</v>
      </c>
      <c r="R49" s="32">
        <f>[8]TU!R49</f>
        <v>0.53870599835354982</v>
      </c>
      <c r="S49" s="32">
        <f>[8]TU!S49</f>
        <v>0.43463387505630008</v>
      </c>
      <c r="T49" s="32">
        <f>[8]TU!T49</f>
        <v>0.52789619288729983</v>
      </c>
      <c r="U49" s="32">
        <f>[8]TU!U49</f>
        <v>0.55498466879149988</v>
      </c>
      <c r="V49" s="32">
        <f>[8]TU!V49</f>
        <v>0.52736610534814976</v>
      </c>
      <c r="W49" s="32">
        <f>[8]TU!W49</f>
        <v>0.4132717710028998</v>
      </c>
      <c r="X49" s="32">
        <f>[8]TU!X49</f>
        <v>0.46031465370824981</v>
      </c>
      <c r="Y49" s="32">
        <f>[8]TU!Y49</f>
        <v>0.51500387361439981</v>
      </c>
      <c r="Z49" s="32">
        <f>[8]TU!Z49</f>
        <v>0.48862809733649981</v>
      </c>
      <c r="AA49" s="32">
        <f>[8]TU!AA49</f>
        <v>0.47628847596544982</v>
      </c>
      <c r="AB49" s="32">
        <f>[8]TU!AB49</f>
        <v>0.44111230197115003</v>
      </c>
      <c r="AC49" s="32">
        <f>[8]TU!AC49</f>
        <v>0.49058796759224998</v>
      </c>
      <c r="AD49" s="32">
        <f>[8]TU!AD49</f>
        <v>0.51649919232550001</v>
      </c>
      <c r="AE49" s="32">
        <f>[8]TU!AE49</f>
        <v>0.47554606689275003</v>
      </c>
      <c r="AF49" s="33">
        <f>[8]TU!AF49</f>
        <v>0.50862634728645006</v>
      </c>
      <c r="AG49" s="34"/>
      <c r="AH49" s="43">
        <f t="shared" ca="1" si="7"/>
        <v>6.9562725247311663E-2</v>
      </c>
      <c r="AI49" s="43">
        <f t="shared" ca="1" si="8"/>
        <v>0.15305409759285205</v>
      </c>
    </row>
    <row r="50" spans="1:39" x14ac:dyDescent="0.25">
      <c r="A50" s="9"/>
      <c r="B50" s="45" t="s">
        <v>32</v>
      </c>
      <c r="D50" s="31">
        <f>[8]TU!D50</f>
        <v>0.30464328152799997</v>
      </c>
      <c r="E50" s="31">
        <f>[8]TU!E50</f>
        <v>0.30246913339999992</v>
      </c>
      <c r="F50" s="31">
        <f>[8]TU!F50</f>
        <v>0.26336385960000358</v>
      </c>
      <c r="G50" s="31">
        <f>[8]TU!G50</f>
        <v>0.25675927327199644</v>
      </c>
      <c r="H50" s="31">
        <f>[8]TU!H50</f>
        <v>0.27601278260000006</v>
      </c>
      <c r="I50" s="31">
        <f>[8]TU!I50</f>
        <v>0.29421605999200001</v>
      </c>
      <c r="J50" s="31">
        <f>[8]TU!J50</f>
        <v>0.28730380402880001</v>
      </c>
      <c r="K50" s="31">
        <f>[8]TU!K50</f>
        <v>0.21989265812126399</v>
      </c>
      <c r="L50" s="31">
        <f>[8]TU!L50</f>
        <v>0.22052979871270001</v>
      </c>
      <c r="M50" s="31">
        <f>[8]TU!M50</f>
        <v>0.23978017698524998</v>
      </c>
      <c r="N50" s="31">
        <f>[8]TU!N50</f>
        <v>0.22876704640105003</v>
      </c>
      <c r="O50" s="31">
        <f>[8]TU!O50</f>
        <v>0.22937747026235003</v>
      </c>
      <c r="P50" s="31">
        <f>[8]TU!P50</f>
        <v>0.23602762255679993</v>
      </c>
      <c r="Q50" s="32">
        <f>[8]TU!Q50</f>
        <v>0.22502068302969988</v>
      </c>
      <c r="R50" s="32">
        <f>[8]TU!R50</f>
        <v>0.29707447978589974</v>
      </c>
      <c r="S50" s="32">
        <f>[8]TU!S50</f>
        <v>0.21789104848484983</v>
      </c>
      <c r="T50" s="32">
        <f>[8]TU!T50</f>
        <v>0.19381071507239989</v>
      </c>
      <c r="U50" s="32">
        <f>[8]TU!U50</f>
        <v>0.26677813459764965</v>
      </c>
      <c r="V50" s="32">
        <f>[8]TU!V50</f>
        <v>0.26384146829129962</v>
      </c>
      <c r="W50" s="32">
        <f>[8]TU!W50</f>
        <v>0.25467700486994971</v>
      </c>
      <c r="X50" s="32">
        <f>[8]TU!X50</f>
        <v>0.25559495451209985</v>
      </c>
      <c r="Y50" s="32">
        <f>[8]TU!Y50</f>
        <v>0.30024211670889989</v>
      </c>
      <c r="Z50" s="32">
        <f>[8]TU!Z50</f>
        <v>0.35815119570779985</v>
      </c>
      <c r="AA50" s="32">
        <f>[8]TU!AA50</f>
        <v>0.30215703548614997</v>
      </c>
      <c r="AB50" s="32">
        <f>[8]TU!AB50</f>
        <v>0.30524142538605004</v>
      </c>
      <c r="AC50" s="32">
        <f>[8]TU!AC50</f>
        <v>0.3363661793885</v>
      </c>
      <c r="AD50" s="32">
        <f>[8]TU!AD50</f>
        <v>0.37893132633460003</v>
      </c>
      <c r="AE50" s="32">
        <f>[8]TU!AE50</f>
        <v>0.32514915319569992</v>
      </c>
      <c r="AF50" s="33">
        <f>[8]TU!AF50</f>
        <v>0.34799001436410004</v>
      </c>
      <c r="AG50" s="34"/>
      <c r="AH50" s="43">
        <f t="shared" ca="1" si="7"/>
        <v>7.0247334012439211E-2</v>
      </c>
      <c r="AI50" s="43">
        <f t="shared" ca="1" si="8"/>
        <v>0.14004845156251089</v>
      </c>
    </row>
    <row r="51" spans="1:39" x14ac:dyDescent="0.25">
      <c r="A51" s="9"/>
      <c r="B51" s="45" t="s">
        <v>33</v>
      </c>
      <c r="D51" s="31">
        <f>[8]TU!D51</f>
        <v>0.13162671799999998</v>
      </c>
      <c r="E51" s="31">
        <f>[8]TU!E51</f>
        <v>0.14987372099999982</v>
      </c>
      <c r="F51" s="31">
        <f>[8]TU!F51</f>
        <v>0.1528224280000024</v>
      </c>
      <c r="G51" s="31">
        <f>[8]TU!G51</f>
        <v>0.14216975899999756</v>
      </c>
      <c r="H51" s="31">
        <f>[8]TU!H51</f>
        <v>0.16129884099999997</v>
      </c>
      <c r="I51" s="31">
        <f>[8]TU!I51</f>
        <v>0.14478191299999998</v>
      </c>
      <c r="J51" s="31">
        <f>[8]TU!J51</f>
        <v>0.14364989599999997</v>
      </c>
      <c r="K51" s="31">
        <f>[8]TU!K51</f>
        <v>9.9019689999999994E-2</v>
      </c>
      <c r="L51" s="31">
        <f>[8]TU!L51</f>
        <v>0.13241365999999999</v>
      </c>
      <c r="M51" s="31">
        <f>[8]TU!M51</f>
        <v>0.12479219000000001</v>
      </c>
      <c r="N51" s="31">
        <f>[8]TU!N51</f>
        <v>0.12412328</v>
      </c>
      <c r="O51" s="31">
        <f>[8]TU!O51</f>
        <v>0.13260675000000002</v>
      </c>
      <c r="P51" s="31">
        <f>[8]TU!P51</f>
        <v>8.8691560000000016E-2</v>
      </c>
      <c r="Q51" s="32">
        <f>[8]TU!Q51</f>
        <v>9.1007969999999869E-2</v>
      </c>
      <c r="R51" s="32">
        <f>[8]TU!R51</f>
        <v>0.11140560999999975</v>
      </c>
      <c r="S51" s="32">
        <f>[8]TU!S51</f>
        <v>8.3844604999999933E-2</v>
      </c>
      <c r="T51" s="32">
        <f>[8]TU!T51</f>
        <v>9.1270189999999848E-2</v>
      </c>
      <c r="U51" s="32">
        <f>[8]TU!U51</f>
        <v>0.11873580199999979</v>
      </c>
      <c r="V51" s="32">
        <f>[8]TU!V51</f>
        <v>0.1379198469999999</v>
      </c>
      <c r="W51" s="32">
        <f>[8]TU!W51</f>
        <v>0.111516029</v>
      </c>
      <c r="X51" s="32">
        <f>[8]TU!X51</f>
        <v>7.4784224000000066E-2</v>
      </c>
      <c r="Y51" s="32">
        <f>[8]TU!Y51</f>
        <v>0.10217222999999993</v>
      </c>
      <c r="Z51" s="32">
        <f>[8]TU!Z51</f>
        <v>0.13258834999999999</v>
      </c>
      <c r="AA51" s="32">
        <f>[8]TU!AA51</f>
        <v>9.6364889999999939E-2</v>
      </c>
      <c r="AB51" s="32">
        <f>[8]TU!AB51</f>
        <v>8.6709264999999897E-2</v>
      </c>
      <c r="AC51" s="32">
        <f>[8]TU!AC51</f>
        <v>0.10132657999999994</v>
      </c>
      <c r="AD51" s="32">
        <f>[8]TU!AD51</f>
        <v>0.12844429900000001</v>
      </c>
      <c r="AE51" s="32">
        <f>[8]TU!AE51</f>
        <v>0.11087821100000002</v>
      </c>
      <c r="AF51" s="33">
        <f>[8]TU!AF51</f>
        <v>8.9065519999999967E-2</v>
      </c>
      <c r="AG51" s="34"/>
      <c r="AH51" s="43">
        <f t="shared" ca="1" si="7"/>
        <v>-0.19672657777640412</v>
      </c>
      <c r="AI51" s="43">
        <f t="shared" ca="1" si="8"/>
        <v>2.7174201049911639E-2</v>
      </c>
    </row>
    <row r="52" spans="1:39" x14ac:dyDescent="0.25">
      <c r="A52" s="9"/>
      <c r="B52" s="45" t="s">
        <v>34</v>
      </c>
      <c r="D52" s="31">
        <f>[8]TU!D52</f>
        <v>5.3823341000000004E-2</v>
      </c>
      <c r="E52" s="31">
        <f>[8]TU!E52</f>
        <v>6.3215515999999985E-2</v>
      </c>
      <c r="F52" s="31">
        <f>[8]TU!F52</f>
        <v>5.9831425000000014E-2</v>
      </c>
      <c r="G52" s="31">
        <f>[8]TU!G52</f>
        <v>4.9653240999999945E-2</v>
      </c>
      <c r="H52" s="31">
        <f>[8]TU!H52</f>
        <v>6.5616635000000006E-2</v>
      </c>
      <c r="I52" s="31">
        <f>[8]TU!I52</f>
        <v>6.1242819000000004E-2</v>
      </c>
      <c r="J52" s="31">
        <f>[8]TU!J52</f>
        <v>6.3068395000000027E-2</v>
      </c>
      <c r="K52" s="31">
        <f>[8]TU!K52</f>
        <v>5.3641881000000009E-2</v>
      </c>
      <c r="L52" s="31">
        <f>[8]TU!L52</f>
        <v>5.7989593999999998E-2</v>
      </c>
      <c r="M52" s="31">
        <f>[8]TU!M52</f>
        <v>6.6059984000000002E-2</v>
      </c>
      <c r="N52" s="31">
        <f>[8]TU!N52</f>
        <v>6.7839716999999994E-2</v>
      </c>
      <c r="O52" s="31">
        <f>[8]TU!O52</f>
        <v>6.5882469000000013E-2</v>
      </c>
      <c r="P52" s="31">
        <f>[8]TU!P52</f>
        <v>6.3579646000000017E-2</v>
      </c>
      <c r="Q52" s="32">
        <f>[8]TU!Q52</f>
        <v>7.0779348999999991E-2</v>
      </c>
      <c r="R52" s="32">
        <f>[8]TU!R52</f>
        <v>6.8539821000000001E-2</v>
      </c>
      <c r="S52" s="32">
        <f>[8]TU!S52</f>
        <v>7.369978499999999E-2</v>
      </c>
      <c r="T52" s="32">
        <f>[8]TU!T52</f>
        <v>7.2174976000000002E-2</v>
      </c>
      <c r="U52" s="32">
        <f>[8]TU!U52</f>
        <v>6.3817225000000005E-2</v>
      </c>
      <c r="V52" s="32">
        <f>[8]TU!V52</f>
        <v>5.5379571000000002E-2</v>
      </c>
      <c r="W52" s="32">
        <f>[8]TU!W52</f>
        <v>5.3634738999999994E-2</v>
      </c>
      <c r="X52" s="32">
        <f>[8]TU!X52</f>
        <v>5.5993673000000001E-2</v>
      </c>
      <c r="Y52" s="32">
        <f>[8]TU!Y52</f>
        <v>6.6469458999999995E-2</v>
      </c>
      <c r="Z52" s="32">
        <f>[8]TU!Z52</f>
        <v>6.3270032000000018E-2</v>
      </c>
      <c r="AA52" s="32">
        <f>[8]TU!AA52</f>
        <v>7.1903754999999986E-2</v>
      </c>
      <c r="AB52" s="32">
        <f>[8]TU!AB52</f>
        <v>6.7659129999999998E-2</v>
      </c>
      <c r="AC52" s="32">
        <f>[8]TU!AC52</f>
        <v>7.2960118000000004E-2</v>
      </c>
      <c r="AD52" s="32">
        <f>[8]TU!AD52</f>
        <v>6.9329324999999997E-2</v>
      </c>
      <c r="AE52" s="32">
        <f>[8]TU!AE52</f>
        <v>6.969189399999999E-2</v>
      </c>
      <c r="AF52" s="33">
        <f>[8]TU!AF52</f>
        <v>7.1108645999999998E-2</v>
      </c>
      <c r="AG52" s="34"/>
      <c r="AH52" s="43">
        <f t="shared" ca="1" si="7"/>
        <v>2.0328791753026598E-2</v>
      </c>
      <c r="AI52" s="43">
        <f t="shared" ca="1" si="8"/>
        <v>5.0983747500152665E-2</v>
      </c>
    </row>
    <row r="53" spans="1:39" x14ac:dyDescent="0.25">
      <c r="A53" s="9"/>
      <c r="B53" s="45" t="s">
        <v>35</v>
      </c>
      <c r="D53" s="31">
        <f>[8]TU!D53</f>
        <v>5.8883000000000005E-2</v>
      </c>
      <c r="E53" s="31">
        <f>[8]TU!E53</f>
        <v>7.6450830000000081E-2</v>
      </c>
      <c r="F53" s="31">
        <f>[8]TU!F53</f>
        <v>6.6162010000001339E-2</v>
      </c>
      <c r="G53" s="31">
        <f>[8]TU!G53</f>
        <v>7.3919689999997984E-2</v>
      </c>
      <c r="H53" s="31">
        <f>[8]TU!H53</f>
        <v>6.799028E-2</v>
      </c>
      <c r="I53" s="31">
        <f>[8]TU!I53</f>
        <v>7.5121580000000021E-2</v>
      </c>
      <c r="J53" s="31">
        <f>[8]TU!J53</f>
        <v>6.3999879999999995E-2</v>
      </c>
      <c r="K53" s="31">
        <f>[8]TU!K53</f>
        <v>6.6115010000000002E-2</v>
      </c>
      <c r="L53" s="31">
        <f>[8]TU!L53</f>
        <v>6.1232379999999996E-2</v>
      </c>
      <c r="M53" s="31">
        <f>[8]TU!M53</f>
        <v>8.0941849999999996E-2</v>
      </c>
      <c r="N53" s="31">
        <f>[8]TU!N53</f>
        <v>4.6654729999999998E-2</v>
      </c>
      <c r="O53" s="31">
        <f>[8]TU!O53</f>
        <v>4.4355240000000004E-2</v>
      </c>
      <c r="P53" s="31">
        <f>[8]TU!P53</f>
        <v>5.4146259999999995E-2</v>
      </c>
      <c r="Q53" s="32">
        <f>[8]TU!Q53</f>
        <v>7.1266759999999985E-2</v>
      </c>
      <c r="R53" s="32">
        <f>[8]TU!R53</f>
        <v>6.6923980000000008E-2</v>
      </c>
      <c r="S53" s="32">
        <f>[8]TU!S53</f>
        <v>6.3644349999999961E-2</v>
      </c>
      <c r="T53" s="32">
        <f>[8]TU!T53</f>
        <v>5.807859000000002E-2</v>
      </c>
      <c r="U53" s="32">
        <f>[8]TU!U53</f>
        <v>7.3250149999999986E-2</v>
      </c>
      <c r="V53" s="32">
        <f>[8]TU!V53</f>
        <v>7.9227289999999978E-2</v>
      </c>
      <c r="W53" s="32">
        <f>[8]TU!W53</f>
        <v>7.4717159999999963E-2</v>
      </c>
      <c r="X53" s="32">
        <f>[8]TU!X53</f>
        <v>8.1798109999999993E-2</v>
      </c>
      <c r="Y53" s="32">
        <f>[8]TU!Y53</f>
        <v>8.7239362000000001E-2</v>
      </c>
      <c r="Z53" s="32">
        <f>[8]TU!Z53</f>
        <v>6.1973980000000012E-2</v>
      </c>
      <c r="AA53" s="32">
        <f>[8]TU!AA53</f>
        <v>6.8093180000000003E-2</v>
      </c>
      <c r="AB53" s="32">
        <f>[8]TU!AB53</f>
        <v>7.1996420000000019E-2</v>
      </c>
      <c r="AC53" s="32">
        <f>[8]TU!AC53</f>
        <v>7.719361000000001E-2</v>
      </c>
      <c r="AD53" s="32">
        <f>[8]TU!AD53</f>
        <v>7.9181789999999974E-2</v>
      </c>
      <c r="AE53" s="32">
        <f>[8]TU!AE53</f>
        <v>5.2704203299999988E-2</v>
      </c>
      <c r="AF53" s="33">
        <f>[8]TU!AF53</f>
        <v>6.0755070000000001E-2</v>
      </c>
      <c r="AG53" s="34"/>
      <c r="AH53" s="43">
        <f t="shared" ca="1" si="7"/>
        <v>0.15275568542746609</v>
      </c>
      <c r="AI53" s="43">
        <f t="shared" ca="1" si="8"/>
        <v>-0.15613762462077996</v>
      </c>
    </row>
    <row r="54" spans="1:39" x14ac:dyDescent="0.25">
      <c r="A54" s="9"/>
      <c r="B54" s="42" t="s">
        <v>36</v>
      </c>
      <c r="C54" s="47"/>
      <c r="D54" s="48">
        <f>SUM(D55:D56)</f>
        <v>0.38979978300000001</v>
      </c>
      <c r="E54" s="48">
        <f t="shared" ref="E54:AF54" si="10">SUM(E55:E56)</f>
        <v>0.47066686199999991</v>
      </c>
      <c r="F54" s="48">
        <f t="shared" si="10"/>
        <v>0.44465882000000001</v>
      </c>
      <c r="G54" s="48">
        <f t="shared" si="10"/>
        <v>0.40069180999999993</v>
      </c>
      <c r="H54" s="48">
        <f t="shared" si="10"/>
        <v>0.4300195389999999</v>
      </c>
      <c r="I54" s="48">
        <f t="shared" si="10"/>
        <v>0.46802564000000002</v>
      </c>
      <c r="J54" s="48">
        <f t="shared" si="10"/>
        <v>0.53532363900000002</v>
      </c>
      <c r="K54" s="48">
        <f t="shared" si="10"/>
        <v>0.54865956699999985</v>
      </c>
      <c r="L54" s="48">
        <f t="shared" si="10"/>
        <v>0.5675239339999999</v>
      </c>
      <c r="M54" s="48">
        <f t="shared" si="10"/>
        <v>0.65488219399999992</v>
      </c>
      <c r="N54" s="48">
        <f t="shared" si="10"/>
        <v>0.54318458200000019</v>
      </c>
      <c r="O54" s="48">
        <f t="shared" si="10"/>
        <v>0.57016889500000012</v>
      </c>
      <c r="P54" s="48">
        <f t="shared" si="10"/>
        <v>0.51595310899999991</v>
      </c>
      <c r="Q54" s="49">
        <f t="shared" si="10"/>
        <v>0.60287512099999996</v>
      </c>
      <c r="R54" s="49">
        <f t="shared" si="10"/>
        <v>0.59357805299999988</v>
      </c>
      <c r="S54" s="49">
        <f t="shared" si="10"/>
        <v>0.37657878299999992</v>
      </c>
      <c r="T54" s="49">
        <f t="shared" si="10"/>
        <v>0.51587770100000008</v>
      </c>
      <c r="U54" s="49">
        <f t="shared" si="10"/>
        <v>0.46645878399999996</v>
      </c>
      <c r="V54" s="49">
        <f t="shared" si="10"/>
        <v>0.6759486509999999</v>
      </c>
      <c r="W54" s="49">
        <f t="shared" si="10"/>
        <v>0.53707417800000024</v>
      </c>
      <c r="X54" s="49">
        <f t="shared" si="10"/>
        <v>0.41319366200000041</v>
      </c>
      <c r="Y54" s="49">
        <f t="shared" si="10"/>
        <v>0.70956630100000018</v>
      </c>
      <c r="Z54" s="49">
        <f t="shared" si="10"/>
        <v>0.58856552229500025</v>
      </c>
      <c r="AA54" s="49">
        <f t="shared" si="10"/>
        <v>0.56538995600000019</v>
      </c>
      <c r="AB54" s="49">
        <f t="shared" si="10"/>
        <v>0.55552357599999991</v>
      </c>
      <c r="AC54" s="49">
        <f t="shared" si="10"/>
        <v>0.48208153400000003</v>
      </c>
      <c r="AD54" s="49">
        <f t="shared" si="10"/>
        <v>0.73684513200000012</v>
      </c>
      <c r="AE54" s="49">
        <f t="shared" si="10"/>
        <v>0.63984261600000003</v>
      </c>
      <c r="AF54" s="50">
        <f t="shared" si="10"/>
        <v>0.59566247999999922</v>
      </c>
      <c r="AG54" s="51"/>
      <c r="AH54" s="52">
        <f t="shared" ca="1" si="7"/>
        <v>-6.9048442375086783E-2</v>
      </c>
      <c r="AI54" s="52">
        <f t="shared" ca="1" si="8"/>
        <v>7.2254186382180396E-2</v>
      </c>
      <c r="AJ54" s="53"/>
    </row>
    <row r="55" spans="1:39" x14ac:dyDescent="0.25">
      <c r="A55" s="9"/>
      <c r="B55" s="45" t="s">
        <v>37</v>
      </c>
      <c r="D55" s="31">
        <f>[8]TU!D55</f>
        <v>0.32721408699999999</v>
      </c>
      <c r="E55" s="31">
        <f>[8]TU!E55</f>
        <v>0.39389717199999991</v>
      </c>
      <c r="F55" s="31">
        <f>[8]TU!F55</f>
        <v>0.36615206</v>
      </c>
      <c r="G55" s="31">
        <f>[8]TU!G55</f>
        <v>0.33365367000000001</v>
      </c>
      <c r="H55" s="31">
        <f>[8]TU!H55</f>
        <v>0.35949977899999996</v>
      </c>
      <c r="I55" s="31">
        <f>[8]TU!I55</f>
        <v>0.39002787000000005</v>
      </c>
      <c r="J55" s="31">
        <f>[8]TU!J55</f>
        <v>0.45526863900000014</v>
      </c>
      <c r="K55" s="31">
        <f>[8]TU!K55</f>
        <v>0.47212094900000001</v>
      </c>
      <c r="L55" s="31">
        <f>[8]TU!L55</f>
        <v>0.490163774</v>
      </c>
      <c r="M55" s="31">
        <f>[8]TU!M55</f>
        <v>0.567927654</v>
      </c>
      <c r="N55" s="31">
        <f>[8]TU!N55</f>
        <v>0.45897431200000033</v>
      </c>
      <c r="O55" s="31">
        <f>[8]TU!O55</f>
        <v>0.48742989500000006</v>
      </c>
      <c r="P55" s="31">
        <f>[8]TU!P55</f>
        <v>0.44116840899999998</v>
      </c>
      <c r="Q55" s="32">
        <f>[8]TU!Q55</f>
        <v>0.53900172099999999</v>
      </c>
      <c r="R55" s="32">
        <f>[8]TU!R55</f>
        <v>0.52065130299999995</v>
      </c>
      <c r="S55" s="32">
        <f>[8]TU!S55</f>
        <v>0.316824153</v>
      </c>
      <c r="T55" s="32">
        <f>[8]TU!T55</f>
        <v>0.45569752100000011</v>
      </c>
      <c r="U55" s="32">
        <f>[8]TU!U55</f>
        <v>0.401132614</v>
      </c>
      <c r="V55" s="32">
        <f>[8]TU!V55</f>
        <v>0.60665010099999994</v>
      </c>
      <c r="W55" s="32">
        <f>[8]TU!W55</f>
        <v>0.47237128800000033</v>
      </c>
      <c r="X55" s="32">
        <f>[8]TU!X55</f>
        <v>0.35468254200000043</v>
      </c>
      <c r="Y55" s="32">
        <f>[8]TU!Y55</f>
        <v>0.63790848100000019</v>
      </c>
      <c r="Z55" s="32">
        <f>[8]TU!Z55</f>
        <v>0.51363864229500034</v>
      </c>
      <c r="AA55" s="32">
        <f>[8]TU!AA55</f>
        <v>0.49990659600000031</v>
      </c>
      <c r="AB55" s="32">
        <f>[8]TU!AB55</f>
        <v>0.49356550799999993</v>
      </c>
      <c r="AC55" s="32">
        <f>[8]TU!AC55</f>
        <v>0.42628532800000007</v>
      </c>
      <c r="AD55" s="32">
        <f>[8]TU!AD55</f>
        <v>0.66419499200000021</v>
      </c>
      <c r="AE55" s="32">
        <f>[8]TU!AE55</f>
        <v>0.57816856500000013</v>
      </c>
      <c r="AF55" s="33">
        <f>[8]TU!AF55</f>
        <v>0.52617824399999935</v>
      </c>
      <c r="AG55" s="34"/>
      <c r="AH55" s="43">
        <f t="shared" ca="1" si="7"/>
        <v>-8.9922427726593535E-2</v>
      </c>
      <c r="AI55" s="43">
        <f t="shared" ca="1" si="8"/>
        <v>6.6075800418370134E-2</v>
      </c>
    </row>
    <row r="56" spans="1:39" x14ac:dyDescent="0.25">
      <c r="A56" s="9"/>
      <c r="B56" s="45" t="s">
        <v>38</v>
      </c>
      <c r="D56" s="31">
        <f>[8]TU!D56</f>
        <v>6.258569600000001E-2</v>
      </c>
      <c r="E56" s="31">
        <f>[8]TU!E56</f>
        <v>7.6769690000000002E-2</v>
      </c>
      <c r="F56" s="31">
        <f>[8]TU!F56</f>
        <v>7.8506759999999995E-2</v>
      </c>
      <c r="G56" s="31">
        <f>[8]TU!G56</f>
        <v>6.7038139999999927E-2</v>
      </c>
      <c r="H56" s="31">
        <f>[8]TU!H56</f>
        <v>7.0519759999999918E-2</v>
      </c>
      <c r="I56" s="31">
        <f>[8]TU!I56</f>
        <v>7.7997769999999939E-2</v>
      </c>
      <c r="J56" s="31">
        <f>[8]TU!J56</f>
        <v>8.0054999999999904E-2</v>
      </c>
      <c r="K56" s="31">
        <f>[8]TU!K56</f>
        <v>7.6538617999999822E-2</v>
      </c>
      <c r="L56" s="31">
        <f>[8]TU!L56</f>
        <v>7.7360159999999928E-2</v>
      </c>
      <c r="M56" s="31">
        <f>[8]TU!M56</f>
        <v>8.6954539999999927E-2</v>
      </c>
      <c r="N56" s="31">
        <f>[8]TU!N56</f>
        <v>8.4210269999999893E-2</v>
      </c>
      <c r="O56" s="31">
        <f>[8]TU!O56</f>
        <v>8.2739000000000007E-2</v>
      </c>
      <c r="P56" s="31">
        <f>[8]TU!P56</f>
        <v>7.4784699999999898E-2</v>
      </c>
      <c r="Q56" s="32">
        <f>[8]TU!Q56</f>
        <v>6.3873399999999927E-2</v>
      </c>
      <c r="R56" s="32">
        <f>[8]TU!R56</f>
        <v>7.2926749999999929E-2</v>
      </c>
      <c r="S56" s="32">
        <f>[8]TU!S56</f>
        <v>5.9754629999999934E-2</v>
      </c>
      <c r="T56" s="32">
        <f>[8]TU!T56</f>
        <v>6.0180179999999937E-2</v>
      </c>
      <c r="U56" s="32">
        <f>[8]TU!U56</f>
        <v>6.5326169999999947E-2</v>
      </c>
      <c r="V56" s="32">
        <f>[8]TU!V56</f>
        <v>6.9298549999999903E-2</v>
      </c>
      <c r="W56" s="32">
        <f>[8]TU!W56</f>
        <v>6.4702889999999944E-2</v>
      </c>
      <c r="X56" s="32">
        <f>[8]TU!X56</f>
        <v>5.8511119999999951E-2</v>
      </c>
      <c r="Y56" s="32">
        <f>[8]TU!Y56</f>
        <v>7.1657819999999928E-2</v>
      </c>
      <c r="Z56" s="32">
        <f>[8]TU!Z56</f>
        <v>7.492687999999989E-2</v>
      </c>
      <c r="AA56" s="32">
        <f>[8]TU!AA56</f>
        <v>6.5483359999999921E-2</v>
      </c>
      <c r="AB56" s="32">
        <f>[8]TU!AB56</f>
        <v>6.1958067999999929E-2</v>
      </c>
      <c r="AC56" s="32">
        <f>[8]TU!AC56</f>
        <v>5.5796205999999952E-2</v>
      </c>
      <c r="AD56" s="32">
        <f>[8]TU!AD56</f>
        <v>7.2650139999999933E-2</v>
      </c>
      <c r="AE56" s="32">
        <f>[8]TU!AE56</f>
        <v>6.1674050999999938E-2</v>
      </c>
      <c r="AF56" s="33">
        <f>[8]TU!AF56</f>
        <v>6.9484235999999922E-2</v>
      </c>
      <c r="AG56" s="34"/>
      <c r="AH56" s="43">
        <f t="shared" ca="1" si="7"/>
        <v>0.12663648444302766</v>
      </c>
      <c r="AI56" s="43">
        <f t="shared" ca="1" si="8"/>
        <v>0.12147196068153709</v>
      </c>
    </row>
    <row r="57" spans="1:39" x14ac:dyDescent="0.25">
      <c r="A57" s="9"/>
      <c r="B57" s="42" t="s">
        <v>39</v>
      </c>
      <c r="C57" s="47"/>
      <c r="D57" s="74">
        <f>SUM(D42,D46,D54)</f>
        <v>3.8719792196847216</v>
      </c>
      <c r="E57" s="74">
        <f t="shared" ref="E57:AF57" si="11">SUM(E42,E46,E54)</f>
        <v>3.8179714831684293</v>
      </c>
      <c r="F57" s="74">
        <f t="shared" si="11"/>
        <v>3.8156977288373346</v>
      </c>
      <c r="G57" s="74">
        <f t="shared" si="11"/>
        <v>3.6781519748396492</v>
      </c>
      <c r="H57" s="74">
        <f t="shared" si="11"/>
        <v>3.7634165688461008</v>
      </c>
      <c r="I57" s="74">
        <f t="shared" si="11"/>
        <v>3.7735305932976</v>
      </c>
      <c r="J57" s="74">
        <f t="shared" si="11"/>
        <v>3.7240345421527996</v>
      </c>
      <c r="K57" s="74">
        <f t="shared" si="11"/>
        <v>3.5670821115553935</v>
      </c>
      <c r="L57" s="48">
        <f t="shared" si="11"/>
        <v>3.8918826368872996</v>
      </c>
      <c r="M57" s="48">
        <f t="shared" si="11"/>
        <v>3.8339465887567492</v>
      </c>
      <c r="N57" s="48">
        <f t="shared" si="11"/>
        <v>3.5782845162266006</v>
      </c>
      <c r="O57" s="48">
        <f t="shared" si="11"/>
        <v>3.8425929901974509</v>
      </c>
      <c r="P57" s="48">
        <f t="shared" si="11"/>
        <v>3.9577658802556974</v>
      </c>
      <c r="Q57" s="49">
        <f t="shared" si="11"/>
        <v>4.01158155600905</v>
      </c>
      <c r="R57" s="49">
        <f t="shared" si="11"/>
        <v>4.1227592052488973</v>
      </c>
      <c r="S57" s="49">
        <f t="shared" si="11"/>
        <v>3.7368284797702969</v>
      </c>
      <c r="T57" s="49">
        <f t="shared" si="11"/>
        <v>4.1263027806553945</v>
      </c>
      <c r="U57" s="49">
        <f t="shared" si="11"/>
        <v>3.9436931355768974</v>
      </c>
      <c r="V57" s="49">
        <f t="shared" si="11"/>
        <v>4.2196336202472979</v>
      </c>
      <c r="W57" s="49">
        <f t="shared" si="11"/>
        <v>3.6351871179770523</v>
      </c>
      <c r="X57" s="49">
        <f t="shared" si="11"/>
        <v>3.6740543963243488</v>
      </c>
      <c r="Y57" s="49">
        <f t="shared" si="11"/>
        <v>4.19518288394395</v>
      </c>
      <c r="Z57" s="49">
        <f t="shared" si="11"/>
        <v>4.2399636324377514</v>
      </c>
      <c r="AA57" s="49">
        <f t="shared" si="11"/>
        <v>4.3601436750930063</v>
      </c>
      <c r="AB57" s="49">
        <f t="shared" si="11"/>
        <v>4.1464804743350001</v>
      </c>
      <c r="AC57" s="49">
        <f t="shared" si="11"/>
        <v>4.3839226009645493</v>
      </c>
      <c r="AD57" s="49">
        <f t="shared" si="11"/>
        <v>4.4176808678133499</v>
      </c>
      <c r="AE57" s="49">
        <f t="shared" si="11"/>
        <v>4.6426813534026996</v>
      </c>
      <c r="AF57" s="50">
        <f t="shared" si="11"/>
        <v>4.6142826998061501</v>
      </c>
      <c r="AG57" s="51"/>
      <c r="AH57" s="52">
        <f t="shared" ca="1" si="7"/>
        <v>-6.1168646811686767E-3</v>
      </c>
      <c r="AI57" s="52">
        <f t="shared" ca="1" si="8"/>
        <v>0.11281910728065703</v>
      </c>
      <c r="AJ57" s="53"/>
    </row>
    <row r="58" spans="1:39" x14ac:dyDescent="0.25"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0"/>
      <c r="AI58" s="70"/>
    </row>
    <row r="59" spans="1:39" ht="17.25" x14ac:dyDescent="0.25">
      <c r="A59" s="20"/>
      <c r="B59" s="9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22"/>
      <c r="AH59" s="23"/>
      <c r="AI59" s="23"/>
    </row>
    <row r="60" spans="1:39" x14ac:dyDescent="0.25">
      <c r="B60" s="24" t="s">
        <v>24</v>
      </c>
      <c r="C60" s="25"/>
      <c r="D60" s="26" t="str">
        <f>D$10</f>
        <v>1кв 2012</v>
      </c>
      <c r="E60" s="26" t="str">
        <f t="shared" ref="E60:AI60" si="12">E$10</f>
        <v>2кв 2012</v>
      </c>
      <c r="F60" s="26" t="str">
        <f t="shared" si="12"/>
        <v>3кв 2012</v>
      </c>
      <c r="G60" s="26" t="str">
        <f t="shared" si="12"/>
        <v>4кв 2012</v>
      </c>
      <c r="H60" s="26" t="str">
        <f t="shared" si="12"/>
        <v>1кв 2013</v>
      </c>
      <c r="I60" s="26" t="str">
        <f t="shared" si="12"/>
        <v>2кв 2013</v>
      </c>
      <c r="J60" s="26" t="str">
        <f t="shared" si="12"/>
        <v>3кв 2013</v>
      </c>
      <c r="K60" s="26" t="str">
        <f t="shared" si="12"/>
        <v>4кв 2013</v>
      </c>
      <c r="L60" s="26" t="str">
        <f t="shared" si="12"/>
        <v>1кв 2014</v>
      </c>
      <c r="M60" s="26" t="str">
        <f t="shared" si="12"/>
        <v>2кв 2014</v>
      </c>
      <c r="N60" s="26" t="str">
        <f t="shared" si="12"/>
        <v>3кв 2014</v>
      </c>
      <c r="O60" s="26" t="str">
        <f t="shared" si="12"/>
        <v>4кв 2014</v>
      </c>
      <c r="P60" s="26" t="str">
        <f t="shared" si="12"/>
        <v>1кв 2015</v>
      </c>
      <c r="Q60" s="26" t="str">
        <f t="shared" si="12"/>
        <v>2кв 2015</v>
      </c>
      <c r="R60" s="26" t="str">
        <f t="shared" si="12"/>
        <v>3кв 2015</v>
      </c>
      <c r="S60" s="26" t="str">
        <f t="shared" si="12"/>
        <v>4кв 2015</v>
      </c>
      <c r="T60" s="26" t="str">
        <f t="shared" si="12"/>
        <v>1кв 2016</v>
      </c>
      <c r="U60" s="26" t="str">
        <f t="shared" si="12"/>
        <v>2кв 2016</v>
      </c>
      <c r="V60" s="26" t="str">
        <f t="shared" si="12"/>
        <v>3кв 2016</v>
      </c>
      <c r="W60" s="26" t="str">
        <f t="shared" si="12"/>
        <v>4кв 2016</v>
      </c>
      <c r="X60" s="26" t="str">
        <f t="shared" si="12"/>
        <v>1кв 2017</v>
      </c>
      <c r="Y60" s="26" t="str">
        <f t="shared" si="12"/>
        <v>2кв 2017</v>
      </c>
      <c r="Z60" s="26" t="str">
        <f t="shared" si="12"/>
        <v>3кв 2017</v>
      </c>
      <c r="AA60" s="26" t="str">
        <f t="shared" si="12"/>
        <v>4кв 2017</v>
      </c>
      <c r="AB60" s="26" t="str">
        <f t="shared" si="12"/>
        <v>1кв 2018</v>
      </c>
      <c r="AC60" s="26" t="str">
        <f t="shared" si="12"/>
        <v>2кв 2018</v>
      </c>
      <c r="AD60" s="26" t="str">
        <f t="shared" si="12"/>
        <v>3кв 2018</v>
      </c>
      <c r="AE60" s="26" t="str">
        <f t="shared" si="12"/>
        <v>4кв 2018</v>
      </c>
      <c r="AF60" s="27" t="str">
        <f t="shared" si="12"/>
        <v>1кв 2019</v>
      </c>
      <c r="AG60" s="28"/>
      <c r="AH60" s="29" t="str">
        <f>AH$10</f>
        <v>кв/кв</v>
      </c>
      <c r="AI60" s="29" t="str">
        <f t="shared" si="12"/>
        <v>г/г</v>
      </c>
    </row>
    <row r="61" spans="1:39" x14ac:dyDescent="0.25">
      <c r="B61" s="77" t="s">
        <v>26</v>
      </c>
      <c r="C61" s="78"/>
      <c r="D61" s="31">
        <f>[8]TU!D61</f>
        <v>0.21964893299999996</v>
      </c>
      <c r="E61" s="31">
        <f>[8]TU!E61</f>
        <v>0.14166192999999999</v>
      </c>
      <c r="F61" s="31">
        <f>[8]TU!F61</f>
        <v>0.20694889999999991</v>
      </c>
      <c r="G61" s="31">
        <f>[8]TU!G61</f>
        <v>4.6374170000000006E-2</v>
      </c>
      <c r="H61" s="31">
        <f>[8]TU!H61</f>
        <v>4.2435509999999996E-2</v>
      </c>
      <c r="I61" s="31">
        <f>[8]TU!I61</f>
        <v>9.0533230000000006E-2</v>
      </c>
      <c r="J61" s="31">
        <f>[8]TU!J61</f>
        <v>9.4686100000000023E-3</v>
      </c>
      <c r="K61" s="31">
        <f>[8]TU!K61</f>
        <v>2.6467879999999843E-2</v>
      </c>
      <c r="L61" s="31">
        <f>[8]TU!L61</f>
        <v>6.2965499999999997E-3</v>
      </c>
      <c r="M61" s="31">
        <f>[8]TU!M61</f>
        <v>4.2422000000000007E-3</v>
      </c>
      <c r="N61" s="31">
        <f>[8]TU!N61</f>
        <v>9.7008070000000002E-2</v>
      </c>
      <c r="O61" s="31">
        <f>[8]TU!O61</f>
        <v>0.15646412200000004</v>
      </c>
      <c r="P61" s="31">
        <f>[8]TU!P61</f>
        <v>0.15462864000000001</v>
      </c>
      <c r="Q61" s="32">
        <f>[8]TU!Q61</f>
        <v>0.12019350499999999</v>
      </c>
      <c r="R61" s="32">
        <f>[8]TU!R61</f>
        <v>0.22162259899999998</v>
      </c>
      <c r="S61" s="32">
        <f>[8]TU!S61</f>
        <v>0.18662031500000001</v>
      </c>
      <c r="T61" s="32">
        <f>[8]TU!T61</f>
        <v>0.15005343400000001</v>
      </c>
      <c r="U61" s="32">
        <f>[8]TU!U61</f>
        <v>9.3806377999999996E-2</v>
      </c>
      <c r="V61" s="32">
        <f>[8]TU!V61</f>
        <v>0.10532237799999999</v>
      </c>
      <c r="W61" s="32">
        <f>[8]TU!W61</f>
        <v>8.6071750000000002E-2</v>
      </c>
      <c r="X61" s="32">
        <f>[8]TU!X61</f>
        <v>5.5570250000000002E-2</v>
      </c>
      <c r="Y61" s="32">
        <f>[8]TU!Y61</f>
        <v>5.8522049999999999E-2</v>
      </c>
      <c r="Z61" s="32">
        <f>[8]TU!Z61</f>
        <v>0.17809879600000003</v>
      </c>
      <c r="AA61" s="32">
        <f>[8]TU!AA61</f>
        <v>0.14308935</v>
      </c>
      <c r="AB61" s="32">
        <f>[8]TU!AB61</f>
        <v>0.25977946999999996</v>
      </c>
      <c r="AC61" s="32">
        <f>[8]TU!AC61</f>
        <v>0.20506959999999999</v>
      </c>
      <c r="AD61" s="32">
        <f>[8]TU!AD61</f>
        <v>0.14478625000000001</v>
      </c>
      <c r="AE61" s="32">
        <f>[8]TU!AE61</f>
        <v>0.29736116499999998</v>
      </c>
      <c r="AF61" s="33">
        <f>[8]TU!AF61</f>
        <v>4.7195999999999995E-2</v>
      </c>
      <c r="AG61" s="34"/>
      <c r="AH61" s="43">
        <f t="shared" ref="AH61:AH73" ca="1" si="13">OFFSET(AG61,0,-1)/OFFSET(AG61,0,-2)-1</f>
        <v>-0.84128391479768383</v>
      </c>
      <c r="AI61" s="43">
        <f t="shared" ref="AI61:AI73" ca="1" si="14">OFFSET(AG61,0,-1)/OFFSET(AG61,0,-5)-1</f>
        <v>-0.8183228258953642</v>
      </c>
    </row>
    <row r="62" spans="1:39" x14ac:dyDescent="0.25">
      <c r="B62" s="77" t="s">
        <v>41</v>
      </c>
      <c r="C62" s="78"/>
      <c r="D62" s="31">
        <f>[8]TU!D62</f>
        <v>1.5705761199999997</v>
      </c>
      <c r="E62" s="31">
        <f>[8]TU!E62</f>
        <v>1.5923598799999998</v>
      </c>
      <c r="F62" s="31">
        <f>[8]TU!F62</f>
        <v>1.4634834700000563</v>
      </c>
      <c r="G62" s="31">
        <f>[8]TU!G62</f>
        <v>1.8438106100000002</v>
      </c>
      <c r="H62" s="31">
        <f>[8]TU!H62</f>
        <v>1.6233964100000002</v>
      </c>
      <c r="I62" s="31">
        <f>[8]TU!I62</f>
        <v>1.5309831490000001</v>
      </c>
      <c r="J62" s="31">
        <f>[8]TU!J62</f>
        <v>1.6899255599999996</v>
      </c>
      <c r="K62" s="31">
        <f>[8]TU!K62</f>
        <v>1.5632001499999992</v>
      </c>
      <c r="L62" s="31">
        <f>[8]TU!L62</f>
        <v>1.7740295999999995</v>
      </c>
      <c r="M62" s="31">
        <f>[8]TU!M62</f>
        <v>1.4248228229999993</v>
      </c>
      <c r="N62" s="31">
        <f>[8]TU!N62</f>
        <v>1.5411899500000004</v>
      </c>
      <c r="O62" s="31">
        <f>[8]TU!O62</f>
        <v>1.7494141500000004</v>
      </c>
      <c r="P62" s="31">
        <f>[8]TU!P62</f>
        <v>1.774642168999998</v>
      </c>
      <c r="Q62" s="32">
        <f>[8]TU!Q62</f>
        <v>1.6296758939999996</v>
      </c>
      <c r="R62" s="32">
        <f>[8]TU!R62</f>
        <v>1.6371843529999983</v>
      </c>
      <c r="S62" s="32">
        <f>[8]TU!S62</f>
        <v>1.7927907599999986</v>
      </c>
      <c r="T62" s="32">
        <f>[8]TU!T62</f>
        <v>1.6254562299999953</v>
      </c>
      <c r="U62" s="32">
        <f>[8]TU!U62</f>
        <v>1.7049105499999984</v>
      </c>
      <c r="V62" s="32">
        <f>[8]TU!V62</f>
        <v>1.6322209700000003</v>
      </c>
      <c r="W62" s="32">
        <f>[8]TU!W62</f>
        <v>1.604710210000003</v>
      </c>
      <c r="X62" s="32">
        <f>[8]TU!X62</f>
        <v>1.6506349599999992</v>
      </c>
      <c r="Y62" s="32">
        <f>[8]TU!Y62</f>
        <v>1.6594819200000002</v>
      </c>
      <c r="Z62" s="32">
        <f>[8]TU!Z62</f>
        <v>1.7061611000000008</v>
      </c>
      <c r="AA62" s="32">
        <f>[8]TU!AA62</f>
        <v>1.7121031300000076</v>
      </c>
      <c r="AB62" s="32">
        <f>[8]TU!AB62</f>
        <v>1.82277665</v>
      </c>
      <c r="AC62" s="32">
        <f>[8]TU!AC62</f>
        <v>1.7502814429999993</v>
      </c>
      <c r="AD62" s="32">
        <f>[8]TU!AD62</f>
        <v>1.5850158100000002</v>
      </c>
      <c r="AE62" s="32">
        <f>[8]TU!AE62</f>
        <v>1.9019034249999998</v>
      </c>
      <c r="AF62" s="33">
        <f>[8]TU!AF62</f>
        <v>1.8518766799999999</v>
      </c>
      <c r="AG62" s="34"/>
      <c r="AH62" s="43">
        <f t="shared" ca="1" si="13"/>
        <v>-2.6303514859068011E-2</v>
      </c>
      <c r="AI62" s="43">
        <f t="shared" ca="1" si="14"/>
        <v>1.5964671261286867E-2</v>
      </c>
    </row>
    <row r="63" spans="1:39" ht="30" x14ac:dyDescent="0.25">
      <c r="B63" s="79" t="s">
        <v>42</v>
      </c>
      <c r="C63" s="78"/>
      <c r="D63" s="31">
        <f>SUM(D64:D65)</f>
        <v>0.71183509099999975</v>
      </c>
      <c r="E63" s="31">
        <f t="shared" ref="E63:AF63" si="15">SUM(E64:E65)</f>
        <v>0.75083991800000005</v>
      </c>
      <c r="F63" s="31">
        <f t="shared" si="15"/>
        <v>0.49824641999999991</v>
      </c>
      <c r="G63" s="31">
        <f t="shared" si="15"/>
        <v>0.63838527999999972</v>
      </c>
      <c r="H63" s="31">
        <f t="shared" si="15"/>
        <v>0.5128323100000004</v>
      </c>
      <c r="I63" s="31">
        <f t="shared" si="15"/>
        <v>0.61634506900000019</v>
      </c>
      <c r="J63" s="31">
        <f t="shared" si="15"/>
        <v>0.93306990999999995</v>
      </c>
      <c r="K63" s="31">
        <f t="shared" si="15"/>
        <v>0.78300966999999899</v>
      </c>
      <c r="L63" s="31">
        <f t="shared" si="15"/>
        <v>0.96305687999999967</v>
      </c>
      <c r="M63" s="31">
        <f t="shared" si="15"/>
        <v>0.88433147299999937</v>
      </c>
      <c r="N63" s="31">
        <f t="shared" si="15"/>
        <v>1.1450898600000001</v>
      </c>
      <c r="O63" s="31">
        <f t="shared" si="15"/>
        <v>1.0776099399999999</v>
      </c>
      <c r="P63" s="31">
        <f t="shared" si="15"/>
        <v>0.82550378000000002</v>
      </c>
      <c r="Q63" s="32">
        <f t="shared" si="15"/>
        <v>1.1392476800000002</v>
      </c>
      <c r="R63" s="32">
        <f t="shared" si="15"/>
        <v>0.97171739000000001</v>
      </c>
      <c r="S63" s="32">
        <f t="shared" si="15"/>
        <v>0.89292393999999997</v>
      </c>
      <c r="T63" s="32">
        <f t="shared" si="15"/>
        <v>0.76777998000000003</v>
      </c>
      <c r="U63" s="32">
        <f t="shared" si="15"/>
        <v>1.2616321099999999</v>
      </c>
      <c r="V63" s="32">
        <f t="shared" si="15"/>
        <v>1.0150620699999999</v>
      </c>
      <c r="W63" s="32">
        <f t="shared" si="15"/>
        <v>0.91545436000000002</v>
      </c>
      <c r="X63" s="32">
        <f t="shared" si="15"/>
        <v>1.1799401399999998</v>
      </c>
      <c r="Y63" s="32">
        <f t="shared" si="15"/>
        <v>1.2696489999999998</v>
      </c>
      <c r="Z63" s="32">
        <f t="shared" si="15"/>
        <v>0.95802939000000009</v>
      </c>
      <c r="AA63" s="32">
        <f t="shared" si="15"/>
        <v>0.80678092000000001</v>
      </c>
      <c r="AB63" s="32">
        <f t="shared" si="15"/>
        <v>1.2541083599999996</v>
      </c>
      <c r="AC63" s="32">
        <f t="shared" si="15"/>
        <v>1.1175726929999998</v>
      </c>
      <c r="AD63" s="32">
        <f t="shared" si="15"/>
        <v>0.95643855000000011</v>
      </c>
      <c r="AE63" s="32">
        <f t="shared" si="15"/>
        <v>0.95369769500000001</v>
      </c>
      <c r="AF63" s="33">
        <f t="shared" si="15"/>
        <v>0.7350909000000001</v>
      </c>
      <c r="AG63" s="34"/>
      <c r="AH63" s="43">
        <f t="shared" ca="1" si="13"/>
        <v>-0.22922021951620619</v>
      </c>
      <c r="AI63" s="43">
        <f t="shared" ca="1" si="14"/>
        <v>-0.41385375981386463</v>
      </c>
    </row>
    <row r="64" spans="1:39" x14ac:dyDescent="0.25">
      <c r="B64" s="80" t="s">
        <v>43</v>
      </c>
      <c r="C64" s="78"/>
      <c r="D64" s="31">
        <f>[8]TU!D64</f>
        <v>0.22612872999999978</v>
      </c>
      <c r="E64" s="31">
        <f>[8]TU!E64</f>
        <v>0.21761887000000002</v>
      </c>
      <c r="F64" s="31">
        <f>[8]TU!F64</f>
        <v>0.13278185999999997</v>
      </c>
      <c r="G64" s="31">
        <f>[8]TU!G64</f>
        <v>0.42398072999999969</v>
      </c>
      <c r="H64" s="31">
        <f>[8]TU!H64</f>
        <v>0.16403176000000042</v>
      </c>
      <c r="I64" s="31">
        <f>[8]TU!I64</f>
        <v>0.14267385700000018</v>
      </c>
      <c r="J64" s="31">
        <f>[8]TU!J64</f>
        <v>0.46605604999999994</v>
      </c>
      <c r="K64" s="31">
        <f>[8]TU!K64</f>
        <v>0.33656627999999911</v>
      </c>
      <c r="L64" s="31">
        <f>[8]TU!L64</f>
        <v>0.48005680999999978</v>
      </c>
      <c r="M64" s="31">
        <f>[8]TU!M64</f>
        <v>0.45427238199999942</v>
      </c>
      <c r="N64" s="31">
        <f>[8]TU!N64</f>
        <v>0.6836146700000002</v>
      </c>
      <c r="O64" s="31">
        <f>[8]TU!O64</f>
        <v>0.54263660000000002</v>
      </c>
      <c r="P64" s="31">
        <f>[8]TU!P64</f>
        <v>0.35911769000000004</v>
      </c>
      <c r="Q64" s="32">
        <f>[8]TU!Q64</f>
        <v>0.39638884000000002</v>
      </c>
      <c r="R64" s="32">
        <f>[8]TU!R64</f>
        <v>0.54276015</v>
      </c>
      <c r="S64" s="32">
        <f>[8]TU!S64</f>
        <v>0.44242501000000006</v>
      </c>
      <c r="T64" s="32">
        <f>[8]TU!T64</f>
        <v>0.31460231000000005</v>
      </c>
      <c r="U64" s="32">
        <f>[8]TU!U64</f>
        <v>0.59622911000000001</v>
      </c>
      <c r="V64" s="32">
        <f>[8]TU!V64</f>
        <v>0.49208486000000001</v>
      </c>
      <c r="W64" s="32">
        <f>[8]TU!W64</f>
        <v>0.43636699000000001</v>
      </c>
      <c r="X64" s="32">
        <f>[8]TU!X64</f>
        <v>0.53274558999999999</v>
      </c>
      <c r="Y64" s="32">
        <f>[8]TU!Y64</f>
        <v>0.68766574999999996</v>
      </c>
      <c r="Z64" s="32">
        <f>[8]TU!Z64</f>
        <v>0.57243988000000001</v>
      </c>
      <c r="AA64" s="32">
        <f>[8]TU!AA64</f>
        <v>0.35111469999999995</v>
      </c>
      <c r="AB64" s="32">
        <f>[8]TU!AB64</f>
        <v>0.65452057999999991</v>
      </c>
      <c r="AC64" s="32">
        <f>[8]TU!AC64</f>
        <v>0.45790505999999992</v>
      </c>
      <c r="AD64" s="32">
        <f>[8]TU!AD64</f>
        <v>0.4145403800000001</v>
      </c>
      <c r="AE64" s="32">
        <f>[8]TU!AE64</f>
        <v>0.37622888999999998</v>
      </c>
      <c r="AF64" s="33">
        <f>[8]TU!AF64</f>
        <v>0.29384859000000008</v>
      </c>
      <c r="AG64" s="34"/>
      <c r="AH64" s="43">
        <f t="shared" ca="1" si="13"/>
        <v>-0.21896324867556005</v>
      </c>
      <c r="AI64" s="43">
        <f t="shared" ca="1" si="14"/>
        <v>-0.55104759272810011</v>
      </c>
      <c r="AK64" s="65"/>
      <c r="AL64" s="65"/>
      <c r="AM64" s="81"/>
    </row>
    <row r="65" spans="2:40" x14ac:dyDescent="0.25">
      <c r="B65" s="80" t="s">
        <v>44</v>
      </c>
      <c r="C65" s="78"/>
      <c r="D65" s="31">
        <f>[8]TU!D65</f>
        <v>0.48570636100000003</v>
      </c>
      <c r="E65" s="31">
        <f>[8]TU!E65</f>
        <v>0.53322104800000003</v>
      </c>
      <c r="F65" s="31">
        <f>[8]TU!F65</f>
        <v>0.36546455999999994</v>
      </c>
      <c r="G65" s="31">
        <f>[8]TU!G65</f>
        <v>0.21440455</v>
      </c>
      <c r="H65" s="31">
        <f>[8]TU!H65</f>
        <v>0.34880054999999999</v>
      </c>
      <c r="I65" s="31">
        <f>[8]TU!I65</f>
        <v>0.47367121200000001</v>
      </c>
      <c r="J65" s="31">
        <f>[8]TU!J65</f>
        <v>0.46701385999999995</v>
      </c>
      <c r="K65" s="31">
        <f>[8]TU!K65</f>
        <v>0.44644338999999988</v>
      </c>
      <c r="L65" s="31">
        <f>[8]TU!L65</f>
        <v>0.48300006999999995</v>
      </c>
      <c r="M65" s="31">
        <f>[8]TU!M65</f>
        <v>0.43005909099999995</v>
      </c>
      <c r="N65" s="31">
        <f>[8]TU!N65</f>
        <v>0.46147518999999998</v>
      </c>
      <c r="O65" s="31">
        <f>[8]TU!O65</f>
        <v>0.53497333999999996</v>
      </c>
      <c r="P65" s="31">
        <f>[8]TU!P65</f>
        <v>0.46638609000000003</v>
      </c>
      <c r="Q65" s="32">
        <f>[8]TU!Q65</f>
        <v>0.74285884000000013</v>
      </c>
      <c r="R65" s="32">
        <f>[8]TU!R65</f>
        <v>0.42895723999999996</v>
      </c>
      <c r="S65" s="32">
        <f>[8]TU!S65</f>
        <v>0.45049892999999985</v>
      </c>
      <c r="T65" s="32">
        <f>[8]TU!T65</f>
        <v>0.45317767000000003</v>
      </c>
      <c r="U65" s="32">
        <f>[8]TU!U65</f>
        <v>0.66540299999999986</v>
      </c>
      <c r="V65" s="32">
        <f>[8]TU!V65</f>
        <v>0.52297720999999997</v>
      </c>
      <c r="W65" s="32">
        <f>[8]TU!W65</f>
        <v>0.47908736999999996</v>
      </c>
      <c r="X65" s="32">
        <f>[8]TU!X65</f>
        <v>0.64719454999999992</v>
      </c>
      <c r="Y65" s="32">
        <f>[8]TU!Y65</f>
        <v>0.58198324999999984</v>
      </c>
      <c r="Z65" s="32">
        <f>[8]TU!Z65</f>
        <v>0.38558951000000002</v>
      </c>
      <c r="AA65" s="32">
        <f>[8]TU!AA65</f>
        <v>0.45566622000000007</v>
      </c>
      <c r="AB65" s="32">
        <f>[8]TU!AB65</f>
        <v>0.59958777999999979</v>
      </c>
      <c r="AC65" s="32">
        <f>[8]TU!AC65</f>
        <v>0.65966763299999998</v>
      </c>
      <c r="AD65" s="32">
        <f>[8]TU!AD65</f>
        <v>0.54189817000000007</v>
      </c>
      <c r="AE65" s="32">
        <f>[8]TU!AE65</f>
        <v>0.57746880499999997</v>
      </c>
      <c r="AF65" s="33">
        <f>[8]TU!AF65</f>
        <v>0.44124231000000003</v>
      </c>
      <c r="AG65" s="34"/>
      <c r="AH65" s="43">
        <f t="shared" ca="1" si="13"/>
        <v>-0.23590277746691435</v>
      </c>
      <c r="AI65" s="43">
        <f t="shared" ca="1" si="14"/>
        <v>-0.26409055568143802</v>
      </c>
    </row>
    <row r="66" spans="2:40" x14ac:dyDescent="0.25">
      <c r="B66" s="77" t="s">
        <v>30</v>
      </c>
      <c r="C66" s="78"/>
      <c r="D66" s="31">
        <f>[8]TU!D66</f>
        <v>0.51737356000000001</v>
      </c>
      <c r="E66" s="31">
        <f>[8]TU!E66</f>
        <v>0.46838486000000007</v>
      </c>
      <c r="F66" s="31">
        <f>[8]TU!F66</f>
        <v>0.49958221000001307</v>
      </c>
      <c r="G66" s="31">
        <f>[8]TU!G66</f>
        <v>0.49307868000000388</v>
      </c>
      <c r="H66" s="31">
        <f>[8]TU!H66</f>
        <v>0.54703774000000005</v>
      </c>
      <c r="I66" s="31">
        <f>[8]TU!I66</f>
        <v>0.58381425600000003</v>
      </c>
      <c r="J66" s="31">
        <f>[8]TU!J66</f>
        <v>0.61032230399999998</v>
      </c>
      <c r="K66" s="31">
        <f>[8]TU!K66</f>
        <v>0.41565873999999997</v>
      </c>
      <c r="L66" s="31">
        <f>[8]TU!L66</f>
        <v>0.61658764999999993</v>
      </c>
      <c r="M66" s="31">
        <f>[8]TU!M66</f>
        <v>0.64641195100000004</v>
      </c>
      <c r="N66" s="31">
        <f>[8]TU!N66</f>
        <v>0.60086889899999996</v>
      </c>
      <c r="O66" s="31">
        <f>[8]TU!O66</f>
        <v>0.54242719200000011</v>
      </c>
      <c r="P66" s="31">
        <f>[8]TU!P66</f>
        <v>0.57098713000000001</v>
      </c>
      <c r="Q66" s="32">
        <f>[8]TU!Q66</f>
        <v>0.6413823500000001</v>
      </c>
      <c r="R66" s="32">
        <f>[8]TU!R66</f>
        <v>0.71884704999999982</v>
      </c>
      <c r="S66" s="32">
        <f>[8]TU!S66</f>
        <v>0.57843490399999875</v>
      </c>
      <c r="T66" s="32">
        <f>[8]TU!T66</f>
        <v>0.74726814999999902</v>
      </c>
      <c r="U66" s="32">
        <f>[8]TU!U66</f>
        <v>0.6176673840000001</v>
      </c>
      <c r="V66" s="32">
        <f>[8]TU!V66</f>
        <v>0.73040430599999884</v>
      </c>
      <c r="W66" s="32">
        <f>[8]TU!W66</f>
        <v>0.50386837199999979</v>
      </c>
      <c r="X66" s="32">
        <f>[8]TU!X66</f>
        <v>0.65105306799999996</v>
      </c>
      <c r="Y66" s="32">
        <f>[8]TU!Y66</f>
        <v>0.75087636699999971</v>
      </c>
      <c r="Z66" s="32">
        <f>[8]TU!Z66</f>
        <v>0.65934250300000008</v>
      </c>
      <c r="AA66" s="32">
        <f>[8]TU!AA66</f>
        <v>0.59477151099999859</v>
      </c>
      <c r="AB66" s="32">
        <f>[8]TU!AB66</f>
        <v>0.51437325999999994</v>
      </c>
      <c r="AC66" s="32">
        <f>[8]TU!AC66</f>
        <v>0.66643631700000017</v>
      </c>
      <c r="AD66" s="32">
        <f>[8]TU!AD66</f>
        <v>0.56674030999999991</v>
      </c>
      <c r="AE66" s="32">
        <f>[8]TU!AE66</f>
        <v>0.55608580600000002</v>
      </c>
      <c r="AF66" s="33">
        <f>[8]TU!AF66</f>
        <v>0.68563171300000003</v>
      </c>
      <c r="AG66" s="34"/>
      <c r="AH66" s="43">
        <f t="shared" ca="1" si="13"/>
        <v>0.23296028347107289</v>
      </c>
      <c r="AI66" s="43">
        <f t="shared" ca="1" si="14"/>
        <v>0.33294587086428273</v>
      </c>
    </row>
    <row r="67" spans="2:40" x14ac:dyDescent="0.25">
      <c r="B67" s="77" t="s">
        <v>31</v>
      </c>
      <c r="C67" s="78"/>
      <c r="D67" s="31">
        <f>[8]TU!D67</f>
        <v>0.37000797999999996</v>
      </c>
      <c r="E67" s="31">
        <f>[8]TU!E67</f>
        <v>0.36802171999999983</v>
      </c>
      <c r="F67" s="31">
        <f>[8]TU!F67</f>
        <v>0.39514292999999984</v>
      </c>
      <c r="G67" s="31">
        <f>[8]TU!G67</f>
        <v>0.34811992000000008</v>
      </c>
      <c r="H67" s="31">
        <f>[8]TU!H67</f>
        <v>0.35702504000000002</v>
      </c>
      <c r="I67" s="31">
        <f>[8]TU!I67</f>
        <v>0.37415869999999996</v>
      </c>
      <c r="J67" s="31">
        <f>[8]TU!J67</f>
        <v>0.42115682000000004</v>
      </c>
      <c r="K67" s="31">
        <f>[8]TU!K67</f>
        <v>0.36552529</v>
      </c>
      <c r="L67" s="31">
        <f>[8]TU!L67</f>
        <v>0.36604034000000002</v>
      </c>
      <c r="M67" s="31">
        <f>[8]TU!M67</f>
        <v>0.39667069000000005</v>
      </c>
      <c r="N67" s="31">
        <f>[8]TU!N67</f>
        <v>0.40684235999999996</v>
      </c>
      <c r="O67" s="31">
        <f>[8]TU!O67</f>
        <v>0.33713327399999998</v>
      </c>
      <c r="P67" s="31">
        <f>[8]TU!P67</f>
        <v>0.34028573000000001</v>
      </c>
      <c r="Q67" s="32">
        <f>[8]TU!Q67</f>
        <v>0.36915304700000001</v>
      </c>
      <c r="R67" s="32">
        <f>[8]TU!R67</f>
        <v>0.40526377499999983</v>
      </c>
      <c r="S67" s="32">
        <f>[8]TU!S67</f>
        <v>0.33146881500000008</v>
      </c>
      <c r="T67" s="32">
        <f>[8]TU!T67</f>
        <v>0.38572889099999985</v>
      </c>
      <c r="U67" s="32">
        <f>[8]TU!U67</f>
        <v>0.4074347479999999</v>
      </c>
      <c r="V67" s="32">
        <f>[8]TU!V67</f>
        <v>0.3866326909999997</v>
      </c>
      <c r="W67" s="32">
        <f>[8]TU!W67</f>
        <v>0.29953223599999979</v>
      </c>
      <c r="X67" s="32">
        <f>[8]TU!X67</f>
        <v>0.35479701899999982</v>
      </c>
      <c r="Y67" s="32">
        <f>[8]TU!Y67</f>
        <v>0.4379168619999998</v>
      </c>
      <c r="Z67" s="32">
        <f>[8]TU!Z67</f>
        <v>0.3956886599999998</v>
      </c>
      <c r="AA67" s="32">
        <f>[8]TU!AA67</f>
        <v>0.36726197799999982</v>
      </c>
      <c r="AB67" s="32">
        <f>[8]TU!AB67</f>
        <v>0.31754663800000005</v>
      </c>
      <c r="AC67" s="32">
        <f>[8]TU!AC67</f>
        <v>0.36178416299999999</v>
      </c>
      <c r="AD67" s="32">
        <f>[8]TU!AD67</f>
        <v>0.38887432</v>
      </c>
      <c r="AE67" s="32">
        <f>[8]TU!AE67</f>
        <v>0.37865947999999999</v>
      </c>
      <c r="AF67" s="33">
        <f>[8]TU!AF67</f>
        <v>0.40195946000000005</v>
      </c>
      <c r="AG67" s="34"/>
      <c r="AH67" s="43">
        <f t="shared" ca="1" si="13"/>
        <v>6.1532805147252789E-2</v>
      </c>
      <c r="AI67" s="43">
        <f t="shared" ca="1" si="14"/>
        <v>0.26582810805888601</v>
      </c>
    </row>
    <row r="68" spans="2:40" x14ac:dyDescent="0.25">
      <c r="B68" s="77" t="s">
        <v>32</v>
      </c>
      <c r="C68" s="78"/>
      <c r="D68" s="31">
        <f>[8]TU!D68</f>
        <v>0.14520106000000002</v>
      </c>
      <c r="E68" s="31">
        <f>[8]TU!E68</f>
        <v>0.13058460999999993</v>
      </c>
      <c r="F68" s="31">
        <f>[8]TU!F68</f>
        <v>0.13396711000000183</v>
      </c>
      <c r="G68" s="31">
        <f>[8]TU!G68</f>
        <v>0.11951173000000034</v>
      </c>
      <c r="H68" s="31">
        <f>[8]TU!H68</f>
        <v>0.12118838999999999</v>
      </c>
      <c r="I68" s="31">
        <f>[8]TU!I68</f>
        <v>0.15619076000000001</v>
      </c>
      <c r="J68" s="31">
        <f>[8]TU!J68</f>
        <v>0.16005658</v>
      </c>
      <c r="K68" s="31">
        <f>[8]TU!K68</f>
        <v>0.14032979000000001</v>
      </c>
      <c r="L68" s="31">
        <f>[8]TU!L68</f>
        <v>0.14609761000000002</v>
      </c>
      <c r="M68" s="31">
        <f>[8]TU!M68</f>
        <v>0.16203473999999998</v>
      </c>
      <c r="N68" s="31">
        <f>[8]TU!N68</f>
        <v>0.14744849800000004</v>
      </c>
      <c r="O68" s="31">
        <f>[8]TU!O68</f>
        <v>0.13284272600000002</v>
      </c>
      <c r="P68" s="31">
        <f>[8]TU!P68</f>
        <v>0.16213079999999991</v>
      </c>
      <c r="Q68" s="32">
        <f>[8]TU!Q68</f>
        <v>0.13856992599999987</v>
      </c>
      <c r="R68" s="32">
        <f>[8]TU!R68</f>
        <v>0.20763679799999971</v>
      </c>
      <c r="S68" s="32">
        <f>[8]TU!S68</f>
        <v>0.13986423899999983</v>
      </c>
      <c r="T68" s="32">
        <f>[8]TU!T68</f>
        <v>0.11165509799999987</v>
      </c>
      <c r="U68" s="32">
        <f>[8]TU!U68</f>
        <v>0.17139244899999967</v>
      </c>
      <c r="V68" s="32">
        <f>[8]TU!V68</f>
        <v>0.17489108999999964</v>
      </c>
      <c r="W68" s="32">
        <f>[8]TU!W68</f>
        <v>0.16180097399999971</v>
      </c>
      <c r="X68" s="32">
        <f>[8]TU!X68</f>
        <v>0.14451680999999986</v>
      </c>
      <c r="Y68" s="32">
        <f>[8]TU!Y68</f>
        <v>0.16539456399999991</v>
      </c>
      <c r="Z68" s="32">
        <f>[8]TU!Z68</f>
        <v>0.22740598799999984</v>
      </c>
      <c r="AA68" s="32">
        <f>[8]TU!AA68</f>
        <v>0.17567114299999997</v>
      </c>
      <c r="AB68" s="32">
        <f>[8]TU!AB68</f>
        <v>0.19681528200000001</v>
      </c>
      <c r="AC68" s="32">
        <f>[8]TU!AC68</f>
        <v>0.19758311300000003</v>
      </c>
      <c r="AD68" s="32">
        <f>[8]TU!AD68</f>
        <v>0.22670463100000002</v>
      </c>
      <c r="AE68" s="32">
        <f>[8]TU!AE68</f>
        <v>0.18954384699999996</v>
      </c>
      <c r="AF68" s="33">
        <f>[8]TU!AF68</f>
        <v>0.19539981000000003</v>
      </c>
      <c r="AG68" s="34"/>
      <c r="AH68" s="43">
        <f t="shared" ca="1" si="13"/>
        <v>3.0895030847401195E-2</v>
      </c>
      <c r="AI68" s="43">
        <f t="shared" ca="1" si="14"/>
        <v>-7.191880557323671E-3</v>
      </c>
    </row>
    <row r="69" spans="2:40" x14ac:dyDescent="0.25">
      <c r="B69" s="77" t="s">
        <v>45</v>
      </c>
      <c r="C69" s="78"/>
      <c r="D69" s="31">
        <f>[8]TU!D69</f>
        <v>0.11486665999999998</v>
      </c>
      <c r="E69" s="31">
        <f>[8]TU!E69</f>
        <v>0.1311195169999998</v>
      </c>
      <c r="F69" s="31">
        <f>[8]TU!F69</f>
        <v>0.13824701000000328</v>
      </c>
      <c r="G69" s="31">
        <f>[8]TU!G69</f>
        <v>0.11862280499999997</v>
      </c>
      <c r="H69" s="31">
        <f>[8]TU!H69</f>
        <v>0.14102089999999998</v>
      </c>
      <c r="I69" s="31">
        <f>[8]TU!I69</f>
        <v>0.12678829</v>
      </c>
      <c r="J69" s="31">
        <f>[8]TU!J69</f>
        <v>0.12566546000000001</v>
      </c>
      <c r="K69" s="31">
        <f>[8]TU!K69</f>
        <v>9.9019689999999994E-2</v>
      </c>
      <c r="L69" s="31">
        <f>[8]TU!L69</f>
        <v>0.13241365999999999</v>
      </c>
      <c r="M69" s="31">
        <f>[8]TU!M69</f>
        <v>0.12479219000000001</v>
      </c>
      <c r="N69" s="31">
        <f>[8]TU!N69</f>
        <v>0.12412328</v>
      </c>
      <c r="O69" s="31">
        <f>[8]TU!O69</f>
        <v>0.13260675000000002</v>
      </c>
      <c r="P69" s="31">
        <f>[8]TU!P69</f>
        <v>8.8691560000000016E-2</v>
      </c>
      <c r="Q69" s="32">
        <f>[8]TU!Q69</f>
        <v>9.1007969999999869E-2</v>
      </c>
      <c r="R69" s="32">
        <f>[8]TU!R69</f>
        <v>0.11140560999999975</v>
      </c>
      <c r="S69" s="32">
        <f>[8]TU!S69</f>
        <v>8.3844604999999933E-2</v>
      </c>
      <c r="T69" s="32">
        <f>[8]TU!T69</f>
        <v>9.1270189999999848E-2</v>
      </c>
      <c r="U69" s="32">
        <f>[8]TU!U69</f>
        <v>0.11873580199999979</v>
      </c>
      <c r="V69" s="32">
        <f>[8]TU!V69</f>
        <v>0.1379198469999999</v>
      </c>
      <c r="W69" s="32">
        <f>[8]TU!W69</f>
        <v>0.111516029</v>
      </c>
      <c r="X69" s="32">
        <f>[8]TU!X69</f>
        <v>7.4784224000000066E-2</v>
      </c>
      <c r="Y69" s="32">
        <f>[8]TU!Y69</f>
        <v>0.10217222999999993</v>
      </c>
      <c r="Z69" s="32">
        <f>[8]TU!Z69</f>
        <v>0.13258834999999999</v>
      </c>
      <c r="AA69" s="32">
        <f>[8]TU!AA69</f>
        <v>9.6364889999999939E-2</v>
      </c>
      <c r="AB69" s="32">
        <f>[8]TU!AB69</f>
        <v>8.6709264999999897E-2</v>
      </c>
      <c r="AC69" s="32">
        <f>[8]TU!AC69</f>
        <v>0.10132657999999994</v>
      </c>
      <c r="AD69" s="32">
        <f>[8]TU!AD69</f>
        <v>0.12844429900000001</v>
      </c>
      <c r="AE69" s="32">
        <f>[8]TU!AE69</f>
        <v>0.11087821100000002</v>
      </c>
      <c r="AF69" s="33">
        <f>[8]TU!AF69</f>
        <v>8.9065519999999967E-2</v>
      </c>
      <c r="AG69" s="34"/>
      <c r="AH69" s="43">
        <f t="shared" ca="1" si="13"/>
        <v>-0.19672657777640412</v>
      </c>
      <c r="AI69" s="43">
        <f t="shared" ca="1" si="14"/>
        <v>2.7174201049911639E-2</v>
      </c>
    </row>
    <row r="70" spans="2:40" x14ac:dyDescent="0.25">
      <c r="B70" s="77" t="s">
        <v>46</v>
      </c>
      <c r="C70" s="78"/>
      <c r="D70" s="31">
        <f>[8]TU!D70</f>
        <v>5.7883000000000011E-2</v>
      </c>
      <c r="E70" s="31">
        <f>[8]TU!E70</f>
        <v>7.545083000000001E-2</v>
      </c>
      <c r="F70" s="31">
        <f>[8]TU!F70</f>
        <v>6.5162009999999701E-2</v>
      </c>
      <c r="G70" s="31">
        <f>[8]TU!G70</f>
        <v>7.2590290000000016E-2</v>
      </c>
      <c r="H70" s="31">
        <f>[8]TU!H70</f>
        <v>6.7990279999999986E-2</v>
      </c>
      <c r="I70" s="31">
        <f>[8]TU!I70</f>
        <v>7.5121579999999993E-2</v>
      </c>
      <c r="J70" s="31">
        <f>[8]TU!J70</f>
        <v>6.3999880000000009E-2</v>
      </c>
      <c r="K70" s="31">
        <f>[8]TU!K70</f>
        <v>6.6115009999999905E-2</v>
      </c>
      <c r="L70" s="31">
        <f>[8]TU!L70</f>
        <v>6.1232379999999996E-2</v>
      </c>
      <c r="M70" s="31">
        <f>[8]TU!M70</f>
        <v>8.0941849999999996E-2</v>
      </c>
      <c r="N70" s="31">
        <f>[8]TU!N70</f>
        <v>4.6654729999999998E-2</v>
      </c>
      <c r="O70" s="31">
        <f>[8]TU!O70</f>
        <v>4.4355240000000004E-2</v>
      </c>
      <c r="P70" s="31">
        <f>[8]TU!P70</f>
        <v>5.4146259999999995E-2</v>
      </c>
      <c r="Q70" s="32">
        <f>[8]TU!Q70</f>
        <v>7.1266759999999985E-2</v>
      </c>
      <c r="R70" s="32">
        <f>[8]TU!R70</f>
        <v>6.6923980000000008E-2</v>
      </c>
      <c r="S70" s="32">
        <f>[8]TU!S70</f>
        <v>6.3644349999999961E-2</v>
      </c>
      <c r="T70" s="32">
        <f>[8]TU!T70</f>
        <v>5.807859000000002E-2</v>
      </c>
      <c r="U70" s="32">
        <f>[8]TU!U70</f>
        <v>7.3250149999999986E-2</v>
      </c>
      <c r="V70" s="32">
        <f>[8]TU!V70</f>
        <v>7.9227289999999978E-2</v>
      </c>
      <c r="W70" s="32">
        <f>[8]TU!W70</f>
        <v>7.4717159999999963E-2</v>
      </c>
      <c r="X70" s="32">
        <f>[8]TU!X70</f>
        <v>8.1798109999999993E-2</v>
      </c>
      <c r="Y70" s="32">
        <f>[8]TU!Y70</f>
        <v>8.7239362000000001E-2</v>
      </c>
      <c r="Z70" s="32">
        <f>[8]TU!Z70</f>
        <v>6.1973980000000012E-2</v>
      </c>
      <c r="AA70" s="32">
        <f>[8]TU!AA70</f>
        <v>6.8093180000000003E-2</v>
      </c>
      <c r="AB70" s="32">
        <f>[8]TU!AB70</f>
        <v>7.1996420000000019E-2</v>
      </c>
      <c r="AC70" s="32">
        <f>[8]TU!AC70</f>
        <v>7.719361000000001E-2</v>
      </c>
      <c r="AD70" s="32">
        <f>[8]TU!AD70</f>
        <v>7.9181789999999974E-2</v>
      </c>
      <c r="AE70" s="32">
        <f>[8]TU!AE70</f>
        <v>5.2704203299999988E-2</v>
      </c>
      <c r="AF70" s="33">
        <f>[8]TU!AF70</f>
        <v>6.0755070000000001E-2</v>
      </c>
      <c r="AG70" s="34"/>
      <c r="AH70" s="43">
        <f t="shared" ca="1" si="13"/>
        <v>0.15275568542746609</v>
      </c>
      <c r="AI70" s="43">
        <f t="shared" ca="1" si="14"/>
        <v>-0.15613762462077996</v>
      </c>
    </row>
    <row r="71" spans="2:40" x14ac:dyDescent="0.25">
      <c r="B71" s="77" t="s">
        <v>47</v>
      </c>
      <c r="C71" s="78"/>
      <c r="D71" s="31">
        <f>[8]TU!D71</f>
        <v>5.6823341000000013E-2</v>
      </c>
      <c r="E71" s="31">
        <f>[8]TU!E71</f>
        <v>6.6214929000000006E-2</v>
      </c>
      <c r="F71" s="31">
        <f>[8]TU!F71</f>
        <v>6.1907995000000153E-2</v>
      </c>
      <c r="G71" s="31">
        <f>[8]TU!G71</f>
        <v>5.476728099999998E-2</v>
      </c>
      <c r="H71" s="31">
        <f>[8]TU!H71</f>
        <v>6.5616636000000006E-2</v>
      </c>
      <c r="I71" s="31">
        <f>[8]TU!I71</f>
        <v>6.1242818999999997E-2</v>
      </c>
      <c r="J71" s="31">
        <f>[8]TU!J71</f>
        <v>6.3057753000000008E-2</v>
      </c>
      <c r="K71" s="31">
        <f>[8]TU!K71</f>
        <v>5.3702149999999949E-2</v>
      </c>
      <c r="L71" s="31">
        <f>[8]TU!L71</f>
        <v>5.7989593999999998E-2</v>
      </c>
      <c r="M71" s="31">
        <f>[8]TU!M71</f>
        <v>6.6059984000000002E-2</v>
      </c>
      <c r="N71" s="31">
        <f>[8]TU!N71</f>
        <v>6.7839716999999994E-2</v>
      </c>
      <c r="O71" s="31">
        <f>[8]TU!O71</f>
        <v>6.5882469000000013E-2</v>
      </c>
      <c r="P71" s="31">
        <f>[8]TU!P71</f>
        <v>6.3579646000000017E-2</v>
      </c>
      <c r="Q71" s="32">
        <f>[8]TU!Q71</f>
        <v>7.0779348999999991E-2</v>
      </c>
      <c r="R71" s="32">
        <f>[8]TU!R71</f>
        <v>6.8539821000000001E-2</v>
      </c>
      <c r="S71" s="32">
        <f>[8]TU!S71</f>
        <v>7.369978499999999E-2</v>
      </c>
      <c r="T71" s="32">
        <f>[8]TU!T71</f>
        <v>7.2174976000000002E-2</v>
      </c>
      <c r="U71" s="32">
        <f>[8]TU!U71</f>
        <v>6.3817225000000005E-2</v>
      </c>
      <c r="V71" s="32">
        <f>[8]TU!V71</f>
        <v>5.5379571000000002E-2</v>
      </c>
      <c r="W71" s="32">
        <f>[8]TU!W71</f>
        <v>5.3634738999999994E-2</v>
      </c>
      <c r="X71" s="32">
        <f>[8]TU!X71</f>
        <v>5.5993673000000001E-2</v>
      </c>
      <c r="Y71" s="32">
        <f>[8]TU!Y71</f>
        <v>6.6469458999999995E-2</v>
      </c>
      <c r="Z71" s="32">
        <f>[8]TU!Z71</f>
        <v>6.3270032000000018E-2</v>
      </c>
      <c r="AA71" s="32">
        <f>[8]TU!AA71</f>
        <v>7.1903754999999986E-2</v>
      </c>
      <c r="AB71" s="32">
        <f>[8]TU!AB71</f>
        <v>6.7659129999999998E-2</v>
      </c>
      <c r="AC71" s="32">
        <f>[8]TU!AC71</f>
        <v>7.2960118000000004E-2</v>
      </c>
      <c r="AD71" s="32">
        <f>[8]TU!AD71</f>
        <v>6.9329324999999997E-2</v>
      </c>
      <c r="AE71" s="32">
        <f>[8]TU!AE71</f>
        <v>6.969189399999999E-2</v>
      </c>
      <c r="AF71" s="33">
        <f>[8]TU!AF71</f>
        <v>7.1108645999999998E-2</v>
      </c>
      <c r="AG71" s="34"/>
      <c r="AH71" s="43">
        <f t="shared" ca="1" si="13"/>
        <v>2.0328791753026598E-2</v>
      </c>
      <c r="AI71" s="43">
        <f t="shared" ca="1" si="14"/>
        <v>5.0983747500152665E-2</v>
      </c>
    </row>
    <row r="72" spans="2:40" x14ac:dyDescent="0.25">
      <c r="B72" s="77" t="s">
        <v>48</v>
      </c>
      <c r="C72" s="82"/>
      <c r="D72" s="31">
        <f>[8]TU!D72</f>
        <v>3.5968721000000016E-2</v>
      </c>
      <c r="E72" s="31">
        <f>[8]TU!E72</f>
        <v>4.5062888000000009E-2</v>
      </c>
      <c r="F72" s="31">
        <f>[8]TU!F72</f>
        <v>3.7718664000000006E-2</v>
      </c>
      <c r="G72" s="31">
        <f>[8]TU!G72</f>
        <v>3.8363155000000093E-2</v>
      </c>
      <c r="H72" s="31">
        <f>[8]TU!H72</f>
        <v>4.5618784999999995E-2</v>
      </c>
      <c r="I72" s="31">
        <f>[8]TU!I72</f>
        <v>3.7631117999999873E-2</v>
      </c>
      <c r="J72" s="31">
        <f>[8]TU!J72</f>
        <v>4.2780539999999992E-2</v>
      </c>
      <c r="K72" s="31">
        <f>[8]TU!K72</f>
        <v>3.7336046999999997E-2</v>
      </c>
      <c r="L72" s="31">
        <f>[8]TU!L72</f>
        <v>4.2591954999999952E-2</v>
      </c>
      <c r="M72" s="31">
        <f>[8]TU!M72</f>
        <v>4.2769493000000026E-2</v>
      </c>
      <c r="N72" s="31">
        <f>[8]TU!N72</f>
        <v>4.2071210000000012E-2</v>
      </c>
      <c r="O72" s="31">
        <f>[8]TU!O72</f>
        <v>4.4443025000000046E-2</v>
      </c>
      <c r="P72" s="31">
        <f>[8]TU!P72</f>
        <v>4.1716364000000047E-2</v>
      </c>
      <c r="Q72" s="32">
        <f>[8]TU!Q72</f>
        <v>4.387859999999992E-2</v>
      </c>
      <c r="R72" s="32">
        <f>[8]TU!R72</f>
        <v>4.6249330000000026E-2</v>
      </c>
      <c r="S72" s="32">
        <f>[8]TU!S72</f>
        <v>4.7749126999999975E-2</v>
      </c>
      <c r="T72" s="32">
        <f>[8]TU!T72</f>
        <v>4.1874829000000002E-2</v>
      </c>
      <c r="U72" s="32">
        <f>[8]TU!U72</f>
        <v>4.1638678999999977E-2</v>
      </c>
      <c r="V72" s="32">
        <f>[8]TU!V72</f>
        <v>3.8253354000000003E-2</v>
      </c>
      <c r="W72" s="32">
        <f>[8]TU!W72</f>
        <v>3.1105937000000028E-2</v>
      </c>
      <c r="X72" s="32">
        <f>[8]TU!X72</f>
        <v>3.6326237000000011E-2</v>
      </c>
      <c r="Y72" s="32">
        <f>[8]TU!Y72</f>
        <v>3.9957821000000011E-2</v>
      </c>
      <c r="Z72" s="32">
        <f>[8]TU!Z72</f>
        <v>4.0518012000000013E-2</v>
      </c>
      <c r="AA72" s="32">
        <f>[8]TU!AA72</f>
        <v>4.4135956999999976E-2</v>
      </c>
      <c r="AB72" s="32">
        <f>[8]TU!AB72</f>
        <v>4.1134521000000028E-2</v>
      </c>
      <c r="AC72" s="32">
        <f>[8]TU!AC72</f>
        <v>4.3024124000000045E-2</v>
      </c>
      <c r="AD72" s="32">
        <f>[8]TU!AD72</f>
        <v>4.3184946000000002E-2</v>
      </c>
      <c r="AE72" s="32">
        <f>[8]TU!AE72</f>
        <v>4.0850586999999987E-2</v>
      </c>
      <c r="AF72" s="33">
        <f>[8]TU!AF72</f>
        <v>4.3164488999999945E-2</v>
      </c>
      <c r="AG72" s="34"/>
      <c r="AH72" s="43">
        <f t="shared" ca="1" si="13"/>
        <v>5.6643053868478344E-2</v>
      </c>
      <c r="AI72" s="43">
        <f t="shared" ca="1" si="14"/>
        <v>4.9349498928160873E-2</v>
      </c>
    </row>
    <row r="73" spans="2:40" s="53" customFormat="1" x14ac:dyDescent="0.25">
      <c r="B73" s="83" t="s">
        <v>49</v>
      </c>
      <c r="C73" s="82"/>
      <c r="D73" s="48">
        <f>SUM(D61:D62,D66:D71)</f>
        <v>3.0523806539999998</v>
      </c>
      <c r="E73" s="48">
        <f t="shared" ref="E73:AF73" si="16">SUM(E61:E62,E66:E71)</f>
        <v>2.9737982759999992</v>
      </c>
      <c r="F73" s="48">
        <f t="shared" si="16"/>
        <v>2.9644416350000746</v>
      </c>
      <c r="G73" s="48">
        <f t="shared" si="16"/>
        <v>3.0968754860000045</v>
      </c>
      <c r="H73" s="48">
        <f t="shared" si="16"/>
        <v>2.9657109060000004</v>
      </c>
      <c r="I73" s="48">
        <f t="shared" si="16"/>
        <v>2.9988327839999993</v>
      </c>
      <c r="J73" s="48">
        <f t="shared" si="16"/>
        <v>3.1436529669999995</v>
      </c>
      <c r="K73" s="48">
        <f t="shared" si="16"/>
        <v>2.7300186999999987</v>
      </c>
      <c r="L73" s="48">
        <f t="shared" si="16"/>
        <v>3.1606873839999996</v>
      </c>
      <c r="M73" s="48">
        <f t="shared" si="16"/>
        <v>2.9059764279999993</v>
      </c>
      <c r="N73" s="48">
        <f t="shared" si="16"/>
        <v>3.0319755040000009</v>
      </c>
      <c r="O73" s="48">
        <f t="shared" si="16"/>
        <v>3.1611259230000002</v>
      </c>
      <c r="P73" s="48">
        <f t="shared" si="16"/>
        <v>3.2090919349999982</v>
      </c>
      <c r="Q73" s="49">
        <f t="shared" si="16"/>
        <v>3.1320288009999993</v>
      </c>
      <c r="R73" s="49">
        <f t="shared" si="16"/>
        <v>3.4374239859999975</v>
      </c>
      <c r="S73" s="49">
        <f t="shared" si="16"/>
        <v>3.2503677729999976</v>
      </c>
      <c r="T73" s="49">
        <f t="shared" si="16"/>
        <v>3.2416855589999938</v>
      </c>
      <c r="U73" s="49">
        <f t="shared" si="16"/>
        <v>3.2510146859999982</v>
      </c>
      <c r="V73" s="49">
        <f t="shared" si="16"/>
        <v>3.3019981429999983</v>
      </c>
      <c r="W73" s="49">
        <f t="shared" si="16"/>
        <v>2.8958514700000024</v>
      </c>
      <c r="X73" s="49">
        <f t="shared" si="16"/>
        <v>3.0691481139999985</v>
      </c>
      <c r="Y73" s="49">
        <f t="shared" si="16"/>
        <v>3.3280728139999995</v>
      </c>
      <c r="Z73" s="49">
        <f t="shared" si="16"/>
        <v>3.4245294090000002</v>
      </c>
      <c r="AA73" s="49">
        <f t="shared" si="16"/>
        <v>3.2292589370000058</v>
      </c>
      <c r="AB73" s="49">
        <f t="shared" si="16"/>
        <v>3.3376561150000001</v>
      </c>
      <c r="AC73" s="49">
        <f t="shared" si="16"/>
        <v>3.4326349439999992</v>
      </c>
      <c r="AD73" s="49">
        <f t="shared" si="16"/>
        <v>3.189076735</v>
      </c>
      <c r="AE73" s="49">
        <f t="shared" si="16"/>
        <v>3.5568280312999998</v>
      </c>
      <c r="AF73" s="50">
        <f t="shared" si="16"/>
        <v>3.402992899</v>
      </c>
      <c r="AG73" s="51"/>
      <c r="AH73" s="52">
        <f t="shared" ca="1" si="13"/>
        <v>-4.325065225145952E-2</v>
      </c>
      <c r="AI73" s="52">
        <f t="shared" ca="1" si="14"/>
        <v>1.9575648823246139E-2</v>
      </c>
      <c r="AJ73" s="1"/>
    </row>
    <row r="74" spans="2:40" x14ac:dyDescent="0.25">
      <c r="B74" s="84" t="s">
        <v>50</v>
      </c>
      <c r="C74" s="78"/>
      <c r="D74" s="85">
        <f>[8]TU!D74</f>
        <v>0.24463465732431183</v>
      </c>
      <c r="E74" s="85">
        <f>[8]TU!E74</f>
        <v>0.25401962444640702</v>
      </c>
      <c r="F74" s="85">
        <f>[8]TU!F74</f>
        <v>0.27916813456480233</v>
      </c>
      <c r="G74" s="85">
        <f>[8]TU!G74</f>
        <v>0.2982913797336959</v>
      </c>
      <c r="H74" s="85">
        <f>[8]TU!H74</f>
        <v>0.30466615420486853</v>
      </c>
      <c r="I74" s="85">
        <f>[8]TU!I74</f>
        <v>0.31966001547722034</v>
      </c>
      <c r="J74" s="85">
        <f>[8]TU!J74</f>
        <v>0.33435227773318238</v>
      </c>
      <c r="K74" s="85">
        <f>[8]TU!K74</f>
        <v>0.3255785526878518</v>
      </c>
      <c r="L74" s="85">
        <f>[8]TU!L74</f>
        <v>0.30380740526915717</v>
      </c>
      <c r="M74" s="85">
        <f>[8]TU!M74</f>
        <v>0.35749816997483236</v>
      </c>
      <c r="N74" s="85">
        <f>[8]TU!N74</f>
        <v>0.3672377361001265</v>
      </c>
      <c r="O74" s="85">
        <f>[8]TU!O74</f>
        <v>0.32360799155674758</v>
      </c>
      <c r="P74" s="85">
        <f>[8]TU!P74</f>
        <v>0.29233711810129187</v>
      </c>
      <c r="Q74" s="86">
        <f>[8]TU!Q74</f>
        <v>0.30530876685894159</v>
      </c>
      <c r="R74" s="86">
        <f>[8]TU!R74</f>
        <v>0.34990351696463617</v>
      </c>
      <c r="S74" s="86">
        <f>[8]TU!S74</f>
        <v>0.3155580594663982</v>
      </c>
      <c r="T74" s="86">
        <f>[8]TU!T74</f>
        <v>0.34353672147755537</v>
      </c>
      <c r="U74" s="86">
        <f>[8]TU!U74</f>
        <v>0.30043297472818586</v>
      </c>
      <c r="V74" s="86">
        <f>[8]TU!V74</f>
        <v>0.35278516872260979</v>
      </c>
      <c r="W74" s="86">
        <f>[8]TU!W74</f>
        <v>0.36542190300941124</v>
      </c>
      <c r="X74" s="86">
        <f>[8]TU!X74</f>
        <v>0.25661444535941297</v>
      </c>
      <c r="Y74" s="86">
        <f>[8]TU!Y74</f>
        <v>0.29309511615751555</v>
      </c>
      <c r="Z74" s="86">
        <f>[8]TU!Z74</f>
        <v>0.39821146707518318</v>
      </c>
      <c r="AA74" s="86">
        <f>[8]TU!AA74</f>
        <v>0.40020510129813841</v>
      </c>
      <c r="AB74" s="86">
        <f>[8]TU!AB74</f>
        <v>0.29443047640035258</v>
      </c>
      <c r="AC74" s="86">
        <f>[8]TU!AC74</f>
        <v>0.31471815431125572</v>
      </c>
      <c r="AD74" s="86">
        <f>[8]TU!AD74</f>
        <v>0.32709444258637438</v>
      </c>
      <c r="AE74" s="86">
        <f>[8]TU!AE74</f>
        <v>0.26382196179921341</v>
      </c>
      <c r="AF74" s="87">
        <f>[8]TU!AF74</f>
        <v>0.30135822478541119</v>
      </c>
      <c r="AG74" s="88"/>
      <c r="AH74" s="40">
        <f ca="1">(OFFSET(AG74,0,-1)-OFFSET(AG74,0,-2))*100</f>
        <v>3.7536262986197775</v>
      </c>
      <c r="AI74" s="40">
        <f ca="1">(OFFSET(AG74,0,-1)-OFFSET(AG74,0,-5))*100</f>
        <v>0.69277483850586075</v>
      </c>
      <c r="AN74" s="89"/>
    </row>
    <row r="75" spans="2:40" ht="16.5" customHeight="1" x14ac:dyDescent="0.25">
      <c r="B75" s="77" t="s">
        <v>51</v>
      </c>
      <c r="C75" s="78"/>
      <c r="D75" s="31">
        <f>[8]TU!D75</f>
        <v>1.0709</v>
      </c>
      <c r="E75" s="31">
        <f>[8]TU!E75</f>
        <v>1.1257999999999999</v>
      </c>
      <c r="F75" s="31">
        <f>[8]TU!F75</f>
        <v>1.0744</v>
      </c>
      <c r="G75" s="31">
        <f>[8]TU!G75</f>
        <v>0.95890024299999976</v>
      </c>
      <c r="H75" s="31">
        <f>[8]TU!H75</f>
        <v>0.99998766999999922</v>
      </c>
      <c r="I75" s="31">
        <f>[8]TU!I75</f>
        <v>0.98102773899999962</v>
      </c>
      <c r="J75" s="31">
        <f>[8]TU!J75</f>
        <v>0.97232901499999991</v>
      </c>
      <c r="K75" s="31">
        <f>[8]TU!K75</f>
        <v>0.97038373099999997</v>
      </c>
      <c r="L75" s="31">
        <f>[8]TU!L75</f>
        <v>0.94319432100000022</v>
      </c>
      <c r="M75" s="31">
        <f>[8]TU!M75</f>
        <v>0.93666853900000013</v>
      </c>
      <c r="N75" s="31">
        <f>[8]TU!N75</f>
        <v>1.0835283920000005</v>
      </c>
      <c r="O75" s="31">
        <f>[8]TU!O75</f>
        <v>1.1141766270000006</v>
      </c>
      <c r="P75" s="31">
        <f>[8]TU!P75</f>
        <v>0.97727677099999988</v>
      </c>
      <c r="Q75" s="32">
        <f>[8]TU!Q75</f>
        <v>1.0158214219999999</v>
      </c>
      <c r="R75" s="32">
        <f>[8]TU!R75</f>
        <v>1.0720650960000004</v>
      </c>
      <c r="S75" s="32">
        <f>[8]TU!S75</f>
        <v>0.95257304399999987</v>
      </c>
      <c r="T75" s="32">
        <f>[8]TU!T75</f>
        <v>0.87510956399999973</v>
      </c>
      <c r="U75" s="32">
        <f>[8]TU!U75</f>
        <v>1.0580299009999998</v>
      </c>
      <c r="V75" s="32">
        <f>[8]TU!V75</f>
        <v>1.0968331129999997</v>
      </c>
      <c r="W75" s="32">
        <f>[8]TU!W75</f>
        <v>1.0436639839999997</v>
      </c>
      <c r="X75" s="32">
        <f>[8]TU!X75</f>
        <v>1.0119592310000001</v>
      </c>
      <c r="Y75" s="32">
        <f>[8]TU!Y75</f>
        <v>1.0369512950000002</v>
      </c>
      <c r="Z75" s="32">
        <f>[8]TU!Z75</f>
        <v>1.0289196530000004</v>
      </c>
      <c r="AA75" s="32">
        <f>[8]TU!AA75</f>
        <v>0.94852207899999996</v>
      </c>
      <c r="AB75" s="32">
        <f>[8]TU!AB75</f>
        <v>0.89744931500000036</v>
      </c>
      <c r="AC75" s="32">
        <f>[8]TU!AC75</f>
        <v>0.86530391999999989</v>
      </c>
      <c r="AD75" s="32">
        <f>[8]TU!AD75</f>
        <v>0.89902888199999986</v>
      </c>
      <c r="AE75" s="32">
        <f>[8]TU!AE75</f>
        <v>0.89452305900000006</v>
      </c>
      <c r="AF75" s="33">
        <f>[8]TU!AF75</f>
        <v>0.87175318099999988</v>
      </c>
      <c r="AG75" s="34"/>
      <c r="AH75" s="43">
        <f ca="1">OFFSET(AG75,0,-1)/OFFSET(AG75,0,-2)-1</f>
        <v>-2.5454769187789217E-2</v>
      </c>
      <c r="AI75" s="43">
        <f ca="1">OFFSET(AG75,0,-1)/OFFSET(AG75,0,-5)-1</f>
        <v>-2.8632406945455657E-2</v>
      </c>
    </row>
    <row r="76" spans="2:40" s="90" customFormat="1" x14ac:dyDescent="0.25">
      <c r="B76" s="77" t="s">
        <v>52</v>
      </c>
      <c r="C76" s="78"/>
      <c r="D76" s="31">
        <f>[8]TU!D76</f>
        <v>0.87390000000000001</v>
      </c>
      <c r="E76" s="31">
        <f>[8]TU!E76</f>
        <v>0.89570000000000005</v>
      </c>
      <c r="F76" s="31">
        <f>[8]TU!F76</f>
        <v>0.81910000000000005</v>
      </c>
      <c r="G76" s="31">
        <f>[8]TU!G76</f>
        <v>0.78921492499999979</v>
      </c>
      <c r="H76" s="31">
        <f>[8]TU!H76</f>
        <v>0.83378374899999996</v>
      </c>
      <c r="I76" s="31">
        <f>[8]TU!I76</f>
        <v>0.75525670899999997</v>
      </c>
      <c r="J76" s="31">
        <f>[8]TU!J76</f>
        <v>0.78178351800000001</v>
      </c>
      <c r="K76" s="31">
        <f>[8]TU!K76</f>
        <v>0.77462945199999977</v>
      </c>
      <c r="L76" s="31">
        <f>[8]TU!L76</f>
        <v>0.7726014910000002</v>
      </c>
      <c r="M76" s="31">
        <f>[8]TU!M76</f>
        <v>0.73705613300000006</v>
      </c>
      <c r="N76" s="31">
        <f>[8]TU!N76</f>
        <v>0.79838339200000019</v>
      </c>
      <c r="O76" s="31">
        <f>[8]TU!O76</f>
        <v>0.89571277500000002</v>
      </c>
      <c r="P76" s="31">
        <f>[8]TU!P76</f>
        <v>0.69869941099999999</v>
      </c>
      <c r="Q76" s="32">
        <f>[8]TU!Q76</f>
        <v>0.80004201199999991</v>
      </c>
      <c r="R76" s="32">
        <f>[8]TU!R76</f>
        <v>0.90110429600000042</v>
      </c>
      <c r="S76" s="32">
        <f>[8]TU!S76</f>
        <v>0.78664859799999998</v>
      </c>
      <c r="T76" s="32">
        <f>[8]TU!T76</f>
        <v>0.70271312499999972</v>
      </c>
      <c r="U76" s="32">
        <f>[8]TU!U76</f>
        <v>0.82311305099999987</v>
      </c>
      <c r="V76" s="32">
        <f>[8]TU!V76</f>
        <v>0.77001447999999983</v>
      </c>
      <c r="W76" s="32">
        <f>[8]TU!W76</f>
        <v>0.81433077699999967</v>
      </c>
      <c r="X76" s="32">
        <f>[8]TU!X76</f>
        <v>0.8095153340000002</v>
      </c>
      <c r="Y76" s="32">
        <f>[8]TU!Y76</f>
        <v>0.74943096700000023</v>
      </c>
      <c r="Z76" s="32">
        <f>[8]TU!Z76</f>
        <v>0.74333469800000029</v>
      </c>
      <c r="AA76" s="32">
        <f>[8]TU!AA76</f>
        <v>0.66246289299999994</v>
      </c>
      <c r="AB76" s="32">
        <f>[8]TU!AB76</f>
        <v>0.6732133210000002</v>
      </c>
      <c r="AC76" s="32">
        <f>[8]TU!AC76</f>
        <v>0.68159993099999949</v>
      </c>
      <c r="AD76" s="32">
        <f>[8]TU!AD76</f>
        <v>0.71904343199999976</v>
      </c>
      <c r="AE76" s="32">
        <f>[8]TU!AE76</f>
        <v>0.66338414800000012</v>
      </c>
      <c r="AF76" s="33">
        <f>[8]TU!AF76</f>
        <v>0.65314070099999977</v>
      </c>
      <c r="AG76" s="34"/>
      <c r="AH76" s="43">
        <f ca="1">OFFSET(AG76,0,-1)/OFFSET(AG76,0,-2)-1</f>
        <v>-1.5441199538582251E-2</v>
      </c>
      <c r="AI76" s="43">
        <f ca="1">OFFSET(AG76,0,-1)/OFFSET(AG76,0,-5)-1</f>
        <v>-2.9816136095144885E-2</v>
      </c>
    </row>
    <row r="77" spans="2:40" s="90" customFormat="1" ht="30" x14ac:dyDescent="0.25">
      <c r="B77" s="77" t="s">
        <v>53</v>
      </c>
      <c r="C77" s="78"/>
      <c r="D77" s="31">
        <f>[8]TU!D77</f>
        <v>0.605078</v>
      </c>
      <c r="E77" s="31">
        <f>[8]TU!E77</f>
        <v>0.60977800000000004</v>
      </c>
      <c r="F77" s="31">
        <f>[8]TU!F77</f>
        <v>0.60958999999999997</v>
      </c>
      <c r="G77" s="31">
        <f>[8]TU!G77</f>
        <v>0.61114100000000005</v>
      </c>
      <c r="H77" s="31">
        <f>[8]TU!H77</f>
        <v>0.5964299999999999</v>
      </c>
      <c r="I77" s="31">
        <f>[8]TU!I77</f>
        <v>0.58721800000000002</v>
      </c>
      <c r="J77" s="31">
        <f>[8]TU!J77</f>
        <v>0.61146999999999996</v>
      </c>
      <c r="K77" s="31">
        <f>[8]TU!K77</f>
        <v>0.58289400000000002</v>
      </c>
      <c r="L77" s="31">
        <f>[8]TU!L77</f>
        <v>0.5841442</v>
      </c>
      <c r="M77" s="31">
        <f>[8]TU!M77</f>
        <v>0.55380099999999999</v>
      </c>
      <c r="N77" s="31">
        <f>[8]TU!N77</f>
        <v>0.60989643999999998</v>
      </c>
      <c r="O77" s="31">
        <f>[8]TU!O77</f>
        <v>0.60646920000000004</v>
      </c>
      <c r="P77" s="31">
        <f>[8]TU!P77</f>
        <v>0.59847449999999991</v>
      </c>
      <c r="Q77" s="32">
        <f>[8]TU!Q77</f>
        <v>0.60022759999999997</v>
      </c>
      <c r="R77" s="32">
        <f>[8]TU!R77</f>
        <v>0.60728699999999991</v>
      </c>
      <c r="S77" s="32">
        <f>[8]TU!S77</f>
        <v>0.61551669999999992</v>
      </c>
      <c r="T77" s="32">
        <f>[8]TU!T77</f>
        <v>0.61287999999999998</v>
      </c>
      <c r="U77" s="32">
        <f>[8]TU!U77</f>
        <v>0.60831629999999992</v>
      </c>
      <c r="V77" s="32">
        <f>[8]TU!V77</f>
        <v>0.61782439999999994</v>
      </c>
      <c r="W77" s="32">
        <f>[8]TU!W77</f>
        <v>0.6133076999999999</v>
      </c>
      <c r="X77" s="32">
        <f>[8]TU!X77</f>
        <v>0.60551134000000006</v>
      </c>
      <c r="Y77" s="32">
        <f>[8]TU!Y77</f>
        <v>0.61487280000000011</v>
      </c>
      <c r="Z77" s="32">
        <f>[8]TU!Z77</f>
        <v>0.62736069999999999</v>
      </c>
      <c r="AA77" s="32">
        <f>[8]TU!AA77</f>
        <v>0.61573759999999989</v>
      </c>
      <c r="AB77" s="32">
        <f>[8]TU!AB77</f>
        <v>0.59862019999999994</v>
      </c>
      <c r="AC77" s="32">
        <f>[8]TU!AC77</f>
        <v>0.60874869999999992</v>
      </c>
      <c r="AD77" s="32">
        <f>[8]TU!AD77</f>
        <v>0.61653659999999999</v>
      </c>
      <c r="AE77" s="32">
        <f>[8]TU!AE77</f>
        <v>0.61126790000000009</v>
      </c>
      <c r="AF77" s="33">
        <f>[8]TU!AF77</f>
        <v>0.59597880000000003</v>
      </c>
      <c r="AG77" s="34"/>
      <c r="AH77" s="43">
        <f ca="1">OFFSET(AG77,0,-1)/OFFSET(AG77,0,-2)-1</f>
        <v>-2.501211007481341E-2</v>
      </c>
      <c r="AI77" s="43">
        <f ca="1">OFFSET(AG77,0,-1)/OFFSET(AG77,0,-5)-1</f>
        <v>-4.4124805678122936E-3</v>
      </c>
    </row>
    <row r="78" spans="2:40" s="90" customFormat="1" ht="5.0999999999999996" customHeight="1" x14ac:dyDescent="0.25">
      <c r="B78" s="91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5"/>
      <c r="AH78" s="70"/>
      <c r="AI78" s="96"/>
    </row>
    <row r="79" spans="2:40" x14ac:dyDescent="0.25">
      <c r="B79" s="64" t="s">
        <v>54</v>
      </c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6"/>
      <c r="AH79" s="70"/>
      <c r="AI79" s="70"/>
    </row>
    <row r="80" spans="2:40" x14ac:dyDescent="0.25">
      <c r="B80" s="64" t="s">
        <v>55</v>
      </c>
      <c r="D80" s="65"/>
      <c r="E80" s="66"/>
      <c r="F80" s="66"/>
      <c r="G80" s="66"/>
      <c r="H80" s="66"/>
      <c r="I80" s="66"/>
      <c r="J80" s="66"/>
      <c r="K80" s="66"/>
      <c r="L80" s="97"/>
      <c r="M80" s="97"/>
      <c r="N80" s="97"/>
      <c r="O80" s="97"/>
      <c r="P80" s="97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9"/>
      <c r="AH80" s="70"/>
      <c r="AI80" s="70"/>
    </row>
    <row r="81" spans="1:35" x14ac:dyDescent="0.25">
      <c r="L81" s="65"/>
      <c r="M81" s="65"/>
      <c r="N81" s="65"/>
      <c r="O81" s="65"/>
      <c r="P81" s="65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1"/>
      <c r="AH81" s="70"/>
    </row>
    <row r="82" spans="1:35" ht="17.25" x14ac:dyDescent="0.25">
      <c r="A82" s="20"/>
      <c r="B82" s="102" t="s">
        <v>56</v>
      </c>
      <c r="C82" s="102"/>
      <c r="D82" s="21"/>
      <c r="E82" s="21"/>
      <c r="F82" s="21"/>
      <c r="G82" s="21"/>
      <c r="H82" s="21"/>
      <c r="I82" s="21"/>
      <c r="J82" s="21"/>
      <c r="K82" s="102"/>
      <c r="L82" s="102"/>
      <c r="M82" s="102"/>
      <c r="N82" s="102"/>
      <c r="O82" s="102"/>
      <c r="P82" s="102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4"/>
      <c r="AH82" s="23"/>
      <c r="AI82" s="23"/>
    </row>
    <row r="83" spans="1:35" x14ac:dyDescent="0.25">
      <c r="B83" s="24" t="s">
        <v>24</v>
      </c>
      <c r="C83" s="25"/>
      <c r="D83" s="26" t="str">
        <f>D$10</f>
        <v>1кв 2012</v>
      </c>
      <c r="E83" s="26" t="str">
        <f t="shared" ref="E83:AI83" si="17">E$10</f>
        <v>2кв 2012</v>
      </c>
      <c r="F83" s="26" t="str">
        <f t="shared" si="17"/>
        <v>3кв 2012</v>
      </c>
      <c r="G83" s="26" t="str">
        <f t="shared" si="17"/>
        <v>4кв 2012</v>
      </c>
      <c r="H83" s="26" t="str">
        <f t="shared" si="17"/>
        <v>1кв 2013</v>
      </c>
      <c r="I83" s="26" t="str">
        <f t="shared" si="17"/>
        <v>2кв 2013</v>
      </c>
      <c r="J83" s="26" t="str">
        <f t="shared" si="17"/>
        <v>3кв 2013</v>
      </c>
      <c r="K83" s="26" t="str">
        <f t="shared" si="17"/>
        <v>4кв 2013</v>
      </c>
      <c r="L83" s="26" t="str">
        <f t="shared" si="17"/>
        <v>1кв 2014</v>
      </c>
      <c r="M83" s="26" t="str">
        <f t="shared" si="17"/>
        <v>2кв 2014</v>
      </c>
      <c r="N83" s="26" t="str">
        <f t="shared" si="17"/>
        <v>3кв 2014</v>
      </c>
      <c r="O83" s="26" t="str">
        <f t="shared" si="17"/>
        <v>4кв 2014</v>
      </c>
      <c r="P83" s="26" t="str">
        <f t="shared" si="17"/>
        <v>1кв 2015</v>
      </c>
      <c r="Q83" s="26" t="str">
        <f t="shared" si="17"/>
        <v>2кв 2015</v>
      </c>
      <c r="R83" s="26" t="str">
        <f t="shared" si="17"/>
        <v>3кв 2015</v>
      </c>
      <c r="S83" s="26" t="str">
        <f t="shared" si="17"/>
        <v>4кв 2015</v>
      </c>
      <c r="T83" s="26" t="str">
        <f t="shared" si="17"/>
        <v>1кв 2016</v>
      </c>
      <c r="U83" s="26" t="str">
        <f t="shared" si="17"/>
        <v>2кв 2016</v>
      </c>
      <c r="V83" s="26" t="str">
        <f t="shared" si="17"/>
        <v>3кв 2016</v>
      </c>
      <c r="W83" s="26" t="str">
        <f t="shared" si="17"/>
        <v>4кв 2016</v>
      </c>
      <c r="X83" s="26" t="str">
        <f t="shared" si="17"/>
        <v>1кв 2017</v>
      </c>
      <c r="Y83" s="26" t="str">
        <f t="shared" si="17"/>
        <v>2кв 2017</v>
      </c>
      <c r="Z83" s="26" t="str">
        <f t="shared" si="17"/>
        <v>3кв 2017</v>
      </c>
      <c r="AA83" s="26" t="str">
        <f t="shared" si="17"/>
        <v>4кв 2017</v>
      </c>
      <c r="AB83" s="26" t="str">
        <f t="shared" si="17"/>
        <v>1кв 2018</v>
      </c>
      <c r="AC83" s="26" t="str">
        <f t="shared" si="17"/>
        <v>2кв 2018</v>
      </c>
      <c r="AD83" s="26" t="str">
        <f t="shared" si="17"/>
        <v>3кв 2018</v>
      </c>
      <c r="AE83" s="26" t="str">
        <f t="shared" si="17"/>
        <v>4кв 2018</v>
      </c>
      <c r="AF83" s="27" t="str">
        <f t="shared" si="17"/>
        <v>1кв 2019</v>
      </c>
      <c r="AG83" s="28"/>
      <c r="AH83" s="29" t="str">
        <f>AH$10</f>
        <v>кв/кв</v>
      </c>
      <c r="AI83" s="29" t="str">
        <f t="shared" si="17"/>
        <v>г/г</v>
      </c>
    </row>
    <row r="84" spans="1:35" x14ac:dyDescent="0.25">
      <c r="B84" s="77" t="s">
        <v>57</v>
      </c>
      <c r="C84" s="31"/>
      <c r="D84" s="31">
        <f>[8]TU!D84</f>
        <v>0</v>
      </c>
      <c r="E84" s="31">
        <f>[8]TU!E84</f>
        <v>1.9055799999999998E-3</v>
      </c>
      <c r="F84" s="31">
        <f>[8]TU!F84</f>
        <v>0</v>
      </c>
      <c r="G84" s="31">
        <f>[8]TU!G84</f>
        <v>0</v>
      </c>
      <c r="H84" s="31">
        <f>[8]TU!H84</f>
        <v>0</v>
      </c>
      <c r="I84" s="31">
        <f>[8]TU!I84</f>
        <v>1.09443E-3</v>
      </c>
      <c r="J84" s="31">
        <f>[8]TU!J84</f>
        <v>3.4457250000000002E-2</v>
      </c>
      <c r="K84" s="31">
        <f>[8]TU!K84</f>
        <v>8.4273520000000005E-2</v>
      </c>
      <c r="L84" s="31">
        <f>[8]TU!L84</f>
        <v>8.6162009999999997E-2</v>
      </c>
      <c r="M84" s="31">
        <f>[8]TU!M84</f>
        <v>8.3837680000000012E-2</v>
      </c>
      <c r="N84" s="31">
        <f>[8]TU!N84</f>
        <v>6.5075540000000001E-2</v>
      </c>
      <c r="O84" s="31">
        <f>[8]TU!O84</f>
        <v>6.5287010000000006E-2</v>
      </c>
      <c r="P84" s="31">
        <f>[8]TU!P84</f>
        <v>5.2396123999999995E-2</v>
      </c>
      <c r="Q84" s="32">
        <f>[8]TU!Q84</f>
        <v>7.2013704000000012E-2</v>
      </c>
      <c r="R84" s="32">
        <f>[8]TU!R84</f>
        <v>4.4265728000000004E-2</v>
      </c>
      <c r="S84" s="32">
        <f>[8]TU!S84</f>
        <v>0.11749599999999999</v>
      </c>
      <c r="T84" s="32">
        <f>[8]TU!T84</f>
        <v>0.10899093400000032</v>
      </c>
      <c r="U84" s="32">
        <f>[8]TU!U84</f>
        <v>0.16899620599999993</v>
      </c>
      <c r="V84" s="32">
        <f>[8]TU!V84</f>
        <v>0.19277745100000016</v>
      </c>
      <c r="W84" s="32">
        <f>[8]TU!W84</f>
        <v>0.14107427299999997</v>
      </c>
      <c r="X84" s="32">
        <f>[8]TU!X84</f>
        <v>5.987838600000002E-2</v>
      </c>
      <c r="Y84" s="32">
        <f>[8]TU!Y84</f>
        <v>0.22563034600000015</v>
      </c>
      <c r="Z84" s="32">
        <f>[8]TU!Z84</f>
        <v>0.14801977000000022</v>
      </c>
      <c r="AA84" s="32">
        <f>[8]TU!AA84</f>
        <v>0.25219040800000081</v>
      </c>
      <c r="AB84" s="32">
        <f>[8]TU!AB84</f>
        <v>0.21486292000000021</v>
      </c>
      <c r="AC84" s="32">
        <f>[8]TU!AC84</f>
        <v>0.15674275200000035</v>
      </c>
      <c r="AD84" s="32">
        <f>[8]TU!AD84</f>
        <v>0.19750776100000006</v>
      </c>
      <c r="AE84" s="32">
        <f>[8]TU!AE84</f>
        <v>0.20133930599999997</v>
      </c>
      <c r="AF84" s="33">
        <f>[8]TU!AF84</f>
        <v>0.17279866000000002</v>
      </c>
      <c r="AG84" s="34"/>
      <c r="AH84" s="43">
        <f t="shared" ref="AH84:AH93" ca="1" si="18">OFFSET(AG84,0,-1)/OFFSET(AG84,0,-2)-1</f>
        <v>-0.14175397028536474</v>
      </c>
      <c r="AI84" s="43">
        <f t="shared" ref="AI84:AI93" ca="1" si="19">OFFSET(AG84,0,-1)/OFFSET(AG84,0,-5)-1</f>
        <v>-0.19577254186064375</v>
      </c>
    </row>
    <row r="85" spans="1:35" x14ac:dyDescent="0.25">
      <c r="B85" s="77" t="s">
        <v>58</v>
      </c>
      <c r="C85" s="31"/>
      <c r="D85" s="31">
        <f>[8]TU!D85</f>
        <v>0.29817887000000004</v>
      </c>
      <c r="E85" s="31">
        <f>[8]TU!E85</f>
        <v>0.36177767999999988</v>
      </c>
      <c r="F85" s="31">
        <f>[8]TU!F85</f>
        <v>0.34232183000000005</v>
      </c>
      <c r="G85" s="31">
        <f>[8]TU!G85</f>
        <v>0.31181044000000002</v>
      </c>
      <c r="H85" s="31">
        <f>[8]TU!H85</f>
        <v>0.33108891600000001</v>
      </c>
      <c r="I85" s="31">
        <f>[8]TU!I85</f>
        <v>0.36377274600000004</v>
      </c>
      <c r="J85" s="31">
        <f>[8]TU!J85</f>
        <v>0.42767530500000012</v>
      </c>
      <c r="K85" s="31">
        <f>[8]TU!K85</f>
        <v>0.44502683900000001</v>
      </c>
      <c r="L85" s="31">
        <f>[8]TU!L85</f>
        <v>0.457742174</v>
      </c>
      <c r="M85" s="31">
        <f>[8]TU!M85</f>
        <v>0.53908286599999999</v>
      </c>
      <c r="N85" s="31">
        <f>[8]TU!N85</f>
        <v>0.4352583340000003</v>
      </c>
      <c r="O85" s="31">
        <f>[8]TU!O85</f>
        <v>0.45824810000000005</v>
      </c>
      <c r="P85" s="31">
        <f>[8]TU!P85</f>
        <v>0.40682091500000001</v>
      </c>
      <c r="Q85" s="32">
        <f>[8]TU!Q85</f>
        <v>0.50589343600000003</v>
      </c>
      <c r="R85" s="32">
        <f>[8]TU!R85</f>
        <v>0.48572055399999997</v>
      </c>
      <c r="S85" s="32">
        <f>[8]TU!S85</f>
        <v>0.29164340799999999</v>
      </c>
      <c r="T85" s="32">
        <f>[8]TU!T85</f>
        <v>0.41287256400000005</v>
      </c>
      <c r="U85" s="32">
        <f>[8]TU!U85</f>
        <v>0.34558653199999995</v>
      </c>
      <c r="V85" s="32">
        <f>[8]TU!V85</f>
        <v>0.55506040699999992</v>
      </c>
      <c r="W85" s="32">
        <f>[8]TU!W85</f>
        <v>0.4116805740000003</v>
      </c>
      <c r="X85" s="32">
        <f>[8]TU!X85</f>
        <v>0.29677770600000036</v>
      </c>
      <c r="Y85" s="32">
        <f>[8]TU!Y85</f>
        <v>0.53627187500000018</v>
      </c>
      <c r="Z85" s="32">
        <f>[8]TU!Z85</f>
        <v>0.43409276400000024</v>
      </c>
      <c r="AA85" s="32">
        <f>[8]TU!AA85</f>
        <v>0.41928521700000021</v>
      </c>
      <c r="AB85" s="32">
        <f>[8]TU!AB85</f>
        <v>0.38740647899999986</v>
      </c>
      <c r="AC85" s="32">
        <f>[8]TU!AC85</f>
        <v>0.33073341299999998</v>
      </c>
      <c r="AD85" s="32">
        <f>[8]TU!AD85</f>
        <v>0.57039551100000008</v>
      </c>
      <c r="AE85" s="32">
        <f>[8]TU!AE85</f>
        <v>0.48451384600000008</v>
      </c>
      <c r="AF85" s="33">
        <f>[8]TU!AF85</f>
        <v>0.40590392199999997</v>
      </c>
      <c r="AG85" s="34"/>
      <c r="AH85" s="43">
        <f t="shared" ca="1" si="18"/>
        <v>-0.16224494851691007</v>
      </c>
      <c r="AI85" s="43">
        <f t="shared" ca="1" si="19"/>
        <v>4.7746860217069642E-2</v>
      </c>
    </row>
    <row r="86" spans="1:35" x14ac:dyDescent="0.25">
      <c r="B86" s="77" t="s">
        <v>59</v>
      </c>
      <c r="C86" s="31"/>
      <c r="D86" s="31">
        <f>[8]TU!D86</f>
        <v>0</v>
      </c>
      <c r="E86" s="31">
        <f>[8]TU!E86</f>
        <v>0</v>
      </c>
      <c r="F86" s="31">
        <f>[8]TU!F86</f>
        <v>0</v>
      </c>
      <c r="G86" s="31">
        <f>[8]TU!G86</f>
        <v>0</v>
      </c>
      <c r="H86" s="31">
        <f>[8]TU!H86</f>
        <v>0</v>
      </c>
      <c r="I86" s="31">
        <f>[8]TU!I86</f>
        <v>0</v>
      </c>
      <c r="J86" s="31">
        <f>[8]TU!J86</f>
        <v>0</v>
      </c>
      <c r="K86" s="31">
        <f>[8]TU!K86</f>
        <v>0</v>
      </c>
      <c r="L86" s="31">
        <f>[8]TU!L86</f>
        <v>0</v>
      </c>
      <c r="M86" s="31">
        <f>[8]TU!M86</f>
        <v>3.3832799999999994E-4</v>
      </c>
      <c r="N86" s="31">
        <f>[8]TU!N86</f>
        <v>5.7688000000000001E-5</v>
      </c>
      <c r="O86" s="31">
        <f>[8]TU!O86</f>
        <v>1.8447140000000001E-3</v>
      </c>
      <c r="P86" s="31">
        <f>[8]TU!P86</f>
        <v>9.9667399999999991E-4</v>
      </c>
      <c r="Q86" s="32">
        <f>[8]TU!Q86</f>
        <v>2.1664449999999999E-3</v>
      </c>
      <c r="R86" s="32">
        <f>[8]TU!R86</f>
        <v>5.1199790000000002E-3</v>
      </c>
      <c r="S86" s="32">
        <f>[8]TU!S86</f>
        <v>4.2399750000000009E-3</v>
      </c>
      <c r="T86" s="32">
        <f>[8]TU!T86</f>
        <v>1.501912E-2</v>
      </c>
      <c r="U86" s="32">
        <f>[8]TU!U86</f>
        <v>9.7715499999999934E-3</v>
      </c>
      <c r="V86" s="32">
        <f>[8]TU!V86</f>
        <v>7.0028909999999972E-3</v>
      </c>
      <c r="W86" s="32">
        <f>[8]TU!W86</f>
        <v>2.928636000000001E-3</v>
      </c>
      <c r="X86" s="32">
        <f>[8]TU!X86</f>
        <v>3.1342529999999992E-3</v>
      </c>
      <c r="Y86" s="32">
        <f>[8]TU!Y86</f>
        <v>8.9526710000000058E-3</v>
      </c>
      <c r="Z86" s="32">
        <f>[8]TU!Z86</f>
        <v>1.0512577999999998E-2</v>
      </c>
      <c r="AA86" s="32">
        <f>[8]TU!AA86</f>
        <v>1.4939003999999999E-2</v>
      </c>
      <c r="AB86" s="32">
        <f>[8]TU!AB86</f>
        <v>1.5549986000000003E-2</v>
      </c>
      <c r="AC86" s="32">
        <f>[8]TU!AC86</f>
        <v>1.7047969000000007E-2</v>
      </c>
      <c r="AD86" s="32">
        <f>[8]TU!AD86</f>
        <v>2.2194184999999991E-2</v>
      </c>
      <c r="AE86" s="32">
        <f>[8]TU!AE86</f>
        <v>4.5714420000000002E-3</v>
      </c>
      <c r="AF86" s="33">
        <f>[8]TU!AF86</f>
        <v>2.5903749000000004E-2</v>
      </c>
      <c r="AG86" s="34"/>
      <c r="AH86" s="43">
        <f t="shared" ca="1" si="18"/>
        <v>4.6664284486164327</v>
      </c>
      <c r="AI86" s="43">
        <f t="shared" ca="1" si="19"/>
        <v>0.665837448342397</v>
      </c>
    </row>
    <row r="87" spans="1:35" x14ac:dyDescent="0.25">
      <c r="B87" s="77" t="s">
        <v>60</v>
      </c>
      <c r="C87" s="31"/>
      <c r="D87" s="31">
        <f>[8]TU!D87</f>
        <v>2.7447739999999998E-2</v>
      </c>
      <c r="E87" s="31">
        <f>[8]TU!E87</f>
        <v>3.4156970000000036E-2</v>
      </c>
      <c r="F87" s="31">
        <f>[8]TU!F87</f>
        <v>2.3830229999999994E-2</v>
      </c>
      <c r="G87" s="31">
        <f>[8]TU!G87</f>
        <v>2.1843229999999998E-2</v>
      </c>
      <c r="H87" s="31">
        <f>[8]TU!H87</f>
        <v>2.8410858999999997E-2</v>
      </c>
      <c r="I87" s="31">
        <f>[8]TU!I87</f>
        <v>2.6255124000000043E-2</v>
      </c>
      <c r="J87" s="31">
        <f>[8]TU!J87</f>
        <v>2.7593334000000004E-2</v>
      </c>
      <c r="K87" s="31">
        <f>[8]TU!K87</f>
        <v>2.7094109999999998E-2</v>
      </c>
      <c r="L87" s="31">
        <f>[8]TU!L87</f>
        <v>3.2421599999999995E-2</v>
      </c>
      <c r="M87" s="31">
        <f>[8]TU!M87</f>
        <v>2.8506460000000004E-2</v>
      </c>
      <c r="N87" s="31">
        <f>[8]TU!N87</f>
        <v>2.3658290000000009E-2</v>
      </c>
      <c r="O87" s="31">
        <f>[8]TU!O87</f>
        <v>2.7337080999999982E-2</v>
      </c>
      <c r="P87" s="31">
        <f>[8]TU!P87</f>
        <v>3.3350819999999996E-2</v>
      </c>
      <c r="Q87" s="32">
        <f>[8]TU!Q87</f>
        <v>3.0941840000000005E-2</v>
      </c>
      <c r="R87" s="32">
        <f>[8]TU!R87</f>
        <v>2.9810769999999997E-2</v>
      </c>
      <c r="S87" s="32">
        <f>[8]TU!S87</f>
        <v>2.0940769999999994E-2</v>
      </c>
      <c r="T87" s="32">
        <f>[8]TU!T87</f>
        <v>2.7805837000000031E-2</v>
      </c>
      <c r="U87" s="32">
        <f>[8]TU!U87</f>
        <v>4.5774532000000021E-2</v>
      </c>
      <c r="V87" s="32">
        <f>[8]TU!V87</f>
        <v>4.4586803000000091E-2</v>
      </c>
      <c r="W87" s="32">
        <f>[8]TU!W87</f>
        <v>5.7762078000000029E-2</v>
      </c>
      <c r="X87" s="32">
        <f>[8]TU!X87</f>
        <v>5.4770583000000095E-2</v>
      </c>
      <c r="Y87" s="32">
        <f>[8]TU!Y87</f>
        <v>9.2683935000000078E-2</v>
      </c>
      <c r="Z87" s="32">
        <f>[8]TU!Z87</f>
        <v>6.9033300295000086E-2</v>
      </c>
      <c r="AA87" s="32">
        <f>[8]TU!AA87</f>
        <v>6.5682375000000126E-2</v>
      </c>
      <c r="AB87" s="32">
        <f>[8]TU!AB87</f>
        <v>9.060904300000007E-2</v>
      </c>
      <c r="AC87" s="32">
        <f>[8]TU!AC87</f>
        <v>7.8503946000000102E-2</v>
      </c>
      <c r="AD87" s="32">
        <f>[8]TU!AD87</f>
        <v>7.160529600000011E-2</v>
      </c>
      <c r="AE87" s="32">
        <f>[8]TU!AE87</f>
        <v>8.9083277000000044E-2</v>
      </c>
      <c r="AF87" s="33">
        <f>[8]TU!AF87</f>
        <v>9.4370572999999416E-2</v>
      </c>
      <c r="AG87" s="34"/>
      <c r="AH87" s="43">
        <f t="shared" ca="1" si="18"/>
        <v>5.9352284492176555E-2</v>
      </c>
      <c r="AI87" s="43">
        <f t="shared" ca="1" si="19"/>
        <v>4.1513847574787155E-2</v>
      </c>
    </row>
    <row r="88" spans="1:35" x14ac:dyDescent="0.25">
      <c r="B88" s="77" t="s">
        <v>38</v>
      </c>
      <c r="C88" s="31"/>
      <c r="D88" s="31">
        <f>[8]TU!D88</f>
        <v>6.258569600000001E-2</v>
      </c>
      <c r="E88" s="31">
        <f>[8]TU!E88</f>
        <v>7.6769690000000002E-2</v>
      </c>
      <c r="F88" s="31">
        <f>[8]TU!F88</f>
        <v>7.8506759999999995E-2</v>
      </c>
      <c r="G88" s="31">
        <f>[8]TU!G88</f>
        <v>6.7038239999999943E-2</v>
      </c>
      <c r="H88" s="31">
        <f>[8]TU!H88</f>
        <v>7.0519759999999918E-2</v>
      </c>
      <c r="I88" s="31">
        <f>[8]TU!I88</f>
        <v>7.7997769999999939E-2</v>
      </c>
      <c r="J88" s="31">
        <f>[8]TU!J88</f>
        <v>8.0054999999999904E-2</v>
      </c>
      <c r="K88" s="31">
        <f>[8]TU!K88</f>
        <v>7.6769999999999936E-2</v>
      </c>
      <c r="L88" s="31">
        <f>[8]TU!L88</f>
        <v>7.7360159999999928E-2</v>
      </c>
      <c r="M88" s="31">
        <f>[8]TU!M88</f>
        <v>8.6954539999999927E-2</v>
      </c>
      <c r="N88" s="31">
        <f>[8]TU!N88</f>
        <v>8.4210269999999893E-2</v>
      </c>
      <c r="O88" s="31">
        <f>[8]TU!O88</f>
        <v>8.2739000000000007E-2</v>
      </c>
      <c r="P88" s="31">
        <f>[8]TU!P88</f>
        <v>7.4784699999999898E-2</v>
      </c>
      <c r="Q88" s="32">
        <f>[8]TU!Q88</f>
        <v>6.3873399999999927E-2</v>
      </c>
      <c r="R88" s="32">
        <f>[8]TU!R88</f>
        <v>7.2926749999999929E-2</v>
      </c>
      <c r="S88" s="32">
        <f>[8]TU!S88</f>
        <v>5.9754629999999934E-2</v>
      </c>
      <c r="T88" s="32">
        <f>[8]TU!T88</f>
        <v>6.0180179999999937E-2</v>
      </c>
      <c r="U88" s="32">
        <f>[8]TU!U88</f>
        <v>6.5326169999999947E-2</v>
      </c>
      <c r="V88" s="32">
        <f>[8]TU!V88</f>
        <v>6.9298549999999903E-2</v>
      </c>
      <c r="W88" s="32">
        <f>[8]TU!W88</f>
        <v>6.4702889999999944E-2</v>
      </c>
      <c r="X88" s="32">
        <f>[8]TU!X88</f>
        <v>5.8511119999999951E-2</v>
      </c>
      <c r="Y88" s="32">
        <f>[8]TU!Y88</f>
        <v>7.1657819999999928E-2</v>
      </c>
      <c r="Z88" s="32">
        <f>[8]TU!Z88</f>
        <v>7.492687999999989E-2</v>
      </c>
      <c r="AA88" s="32">
        <f>[8]TU!AA88</f>
        <v>6.5483359999999921E-2</v>
      </c>
      <c r="AB88" s="32">
        <f>[8]TU!AB88</f>
        <v>6.1958067999999929E-2</v>
      </c>
      <c r="AC88" s="32">
        <f>[8]TU!AC88</f>
        <v>5.5796205999999952E-2</v>
      </c>
      <c r="AD88" s="32">
        <f>[8]TU!AD88</f>
        <v>7.2650139999999933E-2</v>
      </c>
      <c r="AE88" s="32">
        <f>[8]TU!AE88</f>
        <v>6.1674050999999938E-2</v>
      </c>
      <c r="AF88" s="33">
        <f>[8]TU!AF88</f>
        <v>6.9484235999999922E-2</v>
      </c>
      <c r="AG88" s="34"/>
      <c r="AH88" s="43">
        <f t="shared" ca="1" si="18"/>
        <v>0.12663648444302766</v>
      </c>
      <c r="AI88" s="43">
        <f t="shared" ca="1" si="19"/>
        <v>0.12147196068153709</v>
      </c>
    </row>
    <row r="89" spans="1:35" x14ac:dyDescent="0.25">
      <c r="B89" s="83" t="s">
        <v>61</v>
      </c>
      <c r="C89" s="48"/>
      <c r="D89" s="48">
        <f>SUM(D84:D88)</f>
        <v>0.38821230600000006</v>
      </c>
      <c r="E89" s="48">
        <f t="shared" ref="E89:AF89" si="20">SUM(E84:E88)</f>
        <v>0.47460991999999991</v>
      </c>
      <c r="F89" s="48">
        <f t="shared" si="20"/>
        <v>0.44465882000000007</v>
      </c>
      <c r="G89" s="48">
        <f t="shared" si="20"/>
        <v>0.40069190999999993</v>
      </c>
      <c r="H89" s="48">
        <f t="shared" si="20"/>
        <v>0.43001953499999995</v>
      </c>
      <c r="I89" s="48">
        <f t="shared" si="20"/>
        <v>0.46912007</v>
      </c>
      <c r="J89" s="48">
        <f t="shared" si="20"/>
        <v>0.56978088900000001</v>
      </c>
      <c r="K89" s="48">
        <f t="shared" si="20"/>
        <v>0.6331644689999999</v>
      </c>
      <c r="L89" s="48">
        <f t="shared" si="20"/>
        <v>0.65368594399999991</v>
      </c>
      <c r="M89" s="48">
        <f t="shared" si="20"/>
        <v>0.73871987399999994</v>
      </c>
      <c r="N89" s="48">
        <f t="shared" si="20"/>
        <v>0.60826012200000013</v>
      </c>
      <c r="O89" s="48">
        <f t="shared" si="20"/>
        <v>0.63545590500000004</v>
      </c>
      <c r="P89" s="48">
        <f t="shared" si="20"/>
        <v>0.56834923299999984</v>
      </c>
      <c r="Q89" s="49">
        <f t="shared" si="20"/>
        <v>0.67488882499999991</v>
      </c>
      <c r="R89" s="49">
        <f t="shared" si="20"/>
        <v>0.63784378099999994</v>
      </c>
      <c r="S89" s="49">
        <f t="shared" si="20"/>
        <v>0.49407478299999991</v>
      </c>
      <c r="T89" s="49">
        <f t="shared" si="20"/>
        <v>0.62486863500000034</v>
      </c>
      <c r="U89" s="49">
        <f t="shared" si="20"/>
        <v>0.63545498999999983</v>
      </c>
      <c r="V89" s="49">
        <f t="shared" si="20"/>
        <v>0.86872610199999989</v>
      </c>
      <c r="W89" s="49">
        <f t="shared" si="20"/>
        <v>0.67814845100000032</v>
      </c>
      <c r="X89" s="49">
        <f t="shared" si="20"/>
        <v>0.47307204800000041</v>
      </c>
      <c r="Y89" s="49">
        <f t="shared" si="20"/>
        <v>0.93519664700000038</v>
      </c>
      <c r="Z89" s="49">
        <f t="shared" si="20"/>
        <v>0.73658529229500047</v>
      </c>
      <c r="AA89" s="49">
        <f t="shared" si="20"/>
        <v>0.81758036400000111</v>
      </c>
      <c r="AB89" s="49">
        <f t="shared" si="20"/>
        <v>0.77038649600000009</v>
      </c>
      <c r="AC89" s="49">
        <f t="shared" si="20"/>
        <v>0.63882428600000041</v>
      </c>
      <c r="AD89" s="49">
        <f t="shared" si="20"/>
        <v>0.93435289300000013</v>
      </c>
      <c r="AE89" s="49">
        <f t="shared" si="20"/>
        <v>0.84118192200000008</v>
      </c>
      <c r="AF89" s="50">
        <f t="shared" si="20"/>
        <v>0.76846113999999943</v>
      </c>
      <c r="AG89" s="51"/>
      <c r="AH89" s="52">
        <f t="shared" ca="1" si="18"/>
        <v>-8.6450719039585677E-2</v>
      </c>
      <c r="AI89" s="52">
        <f t="shared" ca="1" si="19"/>
        <v>-2.499207878120302E-3</v>
      </c>
    </row>
    <row r="90" spans="1:35" s="53" customFormat="1" x14ac:dyDescent="0.25">
      <c r="B90" s="83" t="s">
        <v>62</v>
      </c>
      <c r="C90" s="48"/>
      <c r="D90" s="48">
        <f>[8]TU!D90</f>
        <v>0.50443000000000005</v>
      </c>
      <c r="E90" s="48">
        <f>[8]TU!E90</f>
        <v>0.95117300000000005</v>
      </c>
      <c r="F90" s="48">
        <f>[8]TU!F90</f>
        <v>1.02471</v>
      </c>
      <c r="G90" s="48">
        <f>[8]TU!G90</f>
        <v>0.82168017599999998</v>
      </c>
      <c r="H90" s="48">
        <f>[8]TU!H90</f>
        <v>0.46810774899999996</v>
      </c>
      <c r="I90" s="48">
        <f>[8]TU!I90</f>
        <v>0.97618247999999996</v>
      </c>
      <c r="J90" s="48">
        <f>[8]TU!J90</f>
        <v>1.1437340410000001</v>
      </c>
      <c r="K90" s="48">
        <f>[8]TU!K90</f>
        <v>1.2669999999999999</v>
      </c>
      <c r="L90" s="48">
        <f>[8]TU!L90</f>
        <v>0.61976827199999995</v>
      </c>
      <c r="M90" s="48">
        <f>[8]TU!M90</f>
        <v>1.1794342660000001</v>
      </c>
      <c r="N90" s="48">
        <f>[8]TU!N90</f>
        <v>1.489735408</v>
      </c>
      <c r="O90" s="48">
        <f>[8]TU!O90</f>
        <v>1.136587</v>
      </c>
      <c r="P90" s="48">
        <f>[8]TU!P90</f>
        <v>0.69022325999999989</v>
      </c>
      <c r="Q90" s="49">
        <f>[8]TU!Q90</f>
        <v>1.1463185299999998</v>
      </c>
      <c r="R90" s="49">
        <f>[8]TU!R90</f>
        <v>1.3382097289999997</v>
      </c>
      <c r="S90" s="49">
        <f>[8]TU!S90</f>
        <v>1.0430854540000001</v>
      </c>
      <c r="T90" s="49">
        <f>[8]TU!T90</f>
        <v>0.61455520499999994</v>
      </c>
      <c r="U90" s="49">
        <f>[8]TU!U90</f>
        <v>1.3941360530000002</v>
      </c>
      <c r="V90" s="49">
        <f>[8]TU!V90</f>
        <v>1.3362415570000001</v>
      </c>
      <c r="W90" s="49">
        <f>[8]TU!W90</f>
        <v>1.265288932</v>
      </c>
      <c r="X90" s="49">
        <f>[8]TU!X90</f>
        <v>0.66605941199999985</v>
      </c>
      <c r="Y90" s="49">
        <f>[8]TU!Y90</f>
        <v>1.3418438760000002</v>
      </c>
      <c r="Z90" s="49">
        <f>[8]TU!Z90</f>
        <v>1.4511639860000001</v>
      </c>
      <c r="AA90" s="49">
        <f>[8]TU!AA90</f>
        <v>1.4484028578520003</v>
      </c>
      <c r="AB90" s="49">
        <f>[8]TU!AB90</f>
        <v>0.71161458300000002</v>
      </c>
      <c r="AC90" s="49">
        <f>[8]TU!AC90</f>
        <v>1.4930767</v>
      </c>
      <c r="AD90" s="49">
        <f>[8]TU!AD90</f>
        <v>1.459698355</v>
      </c>
      <c r="AE90" s="49">
        <f>[8]TU!AE90</f>
        <v>1.489810369</v>
      </c>
      <c r="AF90" s="50">
        <f>[8]TU!AF90</f>
        <v>0.67416418999999983</v>
      </c>
      <c r="AG90" s="51"/>
      <c r="AH90" s="52">
        <f t="shared" ca="1" si="18"/>
        <v>-0.54748322066484434</v>
      </c>
      <c r="AI90" s="52">
        <f t="shared" ca="1" si="19"/>
        <v>-5.2627354602709397E-2</v>
      </c>
    </row>
    <row r="91" spans="1:35" x14ac:dyDescent="0.25">
      <c r="B91" s="77" t="s">
        <v>63</v>
      </c>
      <c r="C91" s="31"/>
      <c r="D91" s="31">
        <f>[8]TU!D91</f>
        <v>0.27020499999999997</v>
      </c>
      <c r="E91" s="31">
        <f>[8]TU!E91</f>
        <v>0.43433100000000002</v>
      </c>
      <c r="F91" s="31">
        <f>[8]TU!F91</f>
        <v>0.595244</v>
      </c>
      <c r="G91" s="31">
        <f>[8]TU!G91</f>
        <v>0.51501072000000003</v>
      </c>
      <c r="H91" s="31">
        <f>[8]TU!H91</f>
        <v>0.25696794000000001</v>
      </c>
      <c r="I91" s="31">
        <f>[8]TU!I91</f>
        <v>0.51873369999999996</v>
      </c>
      <c r="J91" s="31">
        <f>[8]TU!J91</f>
        <v>0.64069463000000004</v>
      </c>
      <c r="K91" s="31">
        <f>[8]TU!K91</f>
        <v>0.53300000000000003</v>
      </c>
      <c r="L91" s="31">
        <f>[8]TU!L91</f>
        <v>0.25916222</v>
      </c>
      <c r="M91" s="31">
        <f>[8]TU!M91</f>
        <v>0.48004657000000006</v>
      </c>
      <c r="N91" s="31">
        <f>[8]TU!N91</f>
        <v>0.71488669000000005</v>
      </c>
      <c r="O91" s="31">
        <f>[8]TU!O91</f>
        <v>0.34412900000000002</v>
      </c>
      <c r="P91" s="31">
        <f>[8]TU!P91</f>
        <v>0.22768289</v>
      </c>
      <c r="Q91" s="32">
        <f>[8]TU!Q91</f>
        <v>0.46078155999999998</v>
      </c>
      <c r="R91" s="32">
        <f>[8]TU!R91</f>
        <v>0.42689920999999992</v>
      </c>
      <c r="S91" s="32">
        <f>[8]TU!S91</f>
        <v>0.34043339000000011</v>
      </c>
      <c r="T91" s="32">
        <f>[8]TU!T91</f>
        <v>0.17848067000000001</v>
      </c>
      <c r="U91" s="32">
        <f>[8]TU!U91</f>
        <v>0.46504832999999995</v>
      </c>
      <c r="V91" s="32">
        <f>[8]TU!V91</f>
        <v>0.47009682999999997</v>
      </c>
      <c r="W91" s="32">
        <f>[8]TU!W91</f>
        <v>0.37068009000000002</v>
      </c>
      <c r="X91" s="32">
        <f>[8]TU!X91</f>
        <v>0.24169027999999998</v>
      </c>
      <c r="Y91" s="32">
        <f>[8]TU!Y91</f>
        <v>0.45433335999999996</v>
      </c>
      <c r="Z91" s="32">
        <f>[8]TU!Z91</f>
        <v>0.55831569999999997</v>
      </c>
      <c r="AA91" s="32">
        <f>[8]TU!AA91</f>
        <v>0.45428154000000009</v>
      </c>
      <c r="AB91" s="32">
        <f>[8]TU!AB91</f>
        <v>0.27608270000000007</v>
      </c>
      <c r="AC91" s="32">
        <f>[8]TU!AC91</f>
        <v>0.55410651999999994</v>
      </c>
      <c r="AD91" s="32">
        <f>[8]TU!AD91</f>
        <v>0.56067949000000006</v>
      </c>
      <c r="AE91" s="32">
        <f>[8]TU!AE91</f>
        <v>0.56546612000000007</v>
      </c>
      <c r="AF91" s="33">
        <f>[8]TU!AF91</f>
        <v>0.26727501999999992</v>
      </c>
      <c r="AG91" s="34"/>
      <c r="AH91" s="43">
        <f t="shared" ca="1" si="18"/>
        <v>-0.52733681020535794</v>
      </c>
      <c r="AI91" s="43">
        <f t="shared" ca="1" si="19"/>
        <v>-3.1902324919309111E-2</v>
      </c>
    </row>
    <row r="92" spans="1:35" x14ac:dyDescent="0.25">
      <c r="B92" s="77" t="s">
        <v>64</v>
      </c>
      <c r="C92" s="31"/>
      <c r="D92" s="31">
        <f>[8]TU!D92</f>
        <v>0</v>
      </c>
      <c r="E92" s="31">
        <f>[8]TU!E92</f>
        <v>0</v>
      </c>
      <c r="F92" s="31">
        <f>[8]TU!F92</f>
        <v>0</v>
      </c>
      <c r="G92" s="31">
        <f>[8]TU!G92</f>
        <v>0</v>
      </c>
      <c r="H92" s="31">
        <f>[8]TU!H92</f>
        <v>2.3444799999999999E-3</v>
      </c>
      <c r="I92" s="31">
        <f>[8]TU!I92</f>
        <v>4.4882040000000005E-2</v>
      </c>
      <c r="J92" s="31">
        <f>[8]TU!J92</f>
        <v>5.8045840000000001E-2</v>
      </c>
      <c r="K92" s="31">
        <f>[8]TU!K92</f>
        <v>0.34399999999999997</v>
      </c>
      <c r="L92" s="31">
        <f>[8]TU!L92</f>
        <v>0.12438716999999999</v>
      </c>
      <c r="M92" s="31">
        <f>[8]TU!M92</f>
        <v>0.29353799000000003</v>
      </c>
      <c r="N92" s="31">
        <f>[8]TU!N92</f>
        <v>0.32175337999999998</v>
      </c>
      <c r="O92" s="31">
        <f>[8]TU!O92</f>
        <v>0.29334199999999999</v>
      </c>
      <c r="P92" s="31">
        <f>[8]TU!P92</f>
        <v>0.21222215999999999</v>
      </c>
      <c r="Q92" s="32">
        <f>[8]TU!Q92</f>
        <v>0.25014170000000002</v>
      </c>
      <c r="R92" s="32">
        <f>[8]TU!R92</f>
        <v>0.37867985999999992</v>
      </c>
      <c r="S92" s="32">
        <f>[8]TU!S92</f>
        <v>0.29014011999999995</v>
      </c>
      <c r="T92" s="32">
        <f>[8]TU!T92</f>
        <v>0.21360768999999999</v>
      </c>
      <c r="U92" s="32">
        <f>[8]TU!U92</f>
        <v>0.39588106000000006</v>
      </c>
      <c r="V92" s="32">
        <f>[8]TU!V92</f>
        <v>0.38635865999999996</v>
      </c>
      <c r="W92" s="32">
        <f>[8]TU!W92</f>
        <v>0.37716657000000003</v>
      </c>
      <c r="X92" s="32">
        <f>[8]TU!X92</f>
        <v>0.20446855</v>
      </c>
      <c r="Y92" s="32">
        <f>[8]TU!Y92</f>
        <v>0.39539724999999998</v>
      </c>
      <c r="Z92" s="32">
        <f>[8]TU!Z92</f>
        <v>0.39735132999999995</v>
      </c>
      <c r="AA92" s="32">
        <f>[8]TU!AA92</f>
        <v>0.41319889999999998</v>
      </c>
      <c r="AB92" s="32">
        <f>[8]TU!AB92</f>
        <v>0.26309006000000001</v>
      </c>
      <c r="AC92" s="32">
        <f>[8]TU!AC92</f>
        <v>0.44825753000000002</v>
      </c>
      <c r="AD92" s="32">
        <f>[8]TU!AD92</f>
        <v>0.39433761000000001</v>
      </c>
      <c r="AE92" s="32">
        <f>[8]TU!AE92</f>
        <v>0.43688697999999998</v>
      </c>
      <c r="AF92" s="33">
        <f>[8]TU!AF92</f>
        <v>0.24207150999999999</v>
      </c>
      <c r="AG92" s="34"/>
      <c r="AH92" s="43">
        <f t="shared" ca="1" si="18"/>
        <v>-0.44591731710567339</v>
      </c>
      <c r="AI92" s="43">
        <f t="shared" ca="1" si="19"/>
        <v>-7.9891083684423547E-2</v>
      </c>
    </row>
    <row r="93" spans="1:35" x14ac:dyDescent="0.25">
      <c r="B93" s="77" t="s">
        <v>65</v>
      </c>
      <c r="C93" s="31"/>
      <c r="D93" s="31">
        <f>[8]TU!D93</f>
        <v>0.21473400000000001</v>
      </c>
      <c r="E93" s="31">
        <f>[8]TU!E93</f>
        <v>0.48858800000000002</v>
      </c>
      <c r="F93" s="31">
        <f>[8]TU!F93</f>
        <v>0.40739599999999998</v>
      </c>
      <c r="G93" s="31">
        <f>[8]TU!G93</f>
        <v>0.28331420000000002</v>
      </c>
      <c r="H93" s="31">
        <f>[8]TU!H93</f>
        <v>0.19375819000000002</v>
      </c>
      <c r="I93" s="31">
        <f>[8]TU!I93</f>
        <v>0.38880630999999999</v>
      </c>
      <c r="J93" s="31">
        <f>[8]TU!J93</f>
        <v>0.41813194200000003</v>
      </c>
      <c r="K93" s="31">
        <f>[8]TU!K93</f>
        <v>0.36699999999999999</v>
      </c>
      <c r="L93" s="31">
        <f>[8]TU!L93</f>
        <v>0.22391993999999998</v>
      </c>
      <c r="M93" s="31">
        <f>[8]TU!M93</f>
        <v>0.38885502000000005</v>
      </c>
      <c r="N93" s="31">
        <f>[8]TU!N93</f>
        <v>0.4309579</v>
      </c>
      <c r="O93" s="31">
        <f>[8]TU!O93</f>
        <v>0.44800999999999996</v>
      </c>
      <c r="P93" s="31">
        <f>[8]TU!P93</f>
        <v>0.23024131999999997</v>
      </c>
      <c r="Q93" s="32">
        <f>[8]TU!Q93</f>
        <v>0.41171105000000002</v>
      </c>
      <c r="R93" s="32">
        <f>[8]TU!R93</f>
        <v>0.49130061000000003</v>
      </c>
      <c r="S93" s="32">
        <f>[8]TU!S93</f>
        <v>0.38552534999999999</v>
      </c>
      <c r="T93" s="32">
        <f>[8]TU!T93</f>
        <v>0.20885380000000001</v>
      </c>
      <c r="U93" s="32">
        <f>[8]TU!U93</f>
        <v>0.48754009999999998</v>
      </c>
      <c r="V93" s="32">
        <f>[8]TU!V93</f>
        <v>0.46255701999999999</v>
      </c>
      <c r="W93" s="32">
        <f>[8]TU!W93</f>
        <v>0.50028768999999995</v>
      </c>
      <c r="X93" s="32">
        <f>[8]TU!X93</f>
        <v>0.20253357</v>
      </c>
      <c r="Y93" s="32">
        <f>[8]TU!Y93</f>
        <v>0.47578444000000003</v>
      </c>
      <c r="Z93" s="32">
        <f>[8]TU!Z93</f>
        <v>0.48211999</v>
      </c>
      <c r="AA93" s="32">
        <f>[8]TU!AA93</f>
        <v>0.55510716000000027</v>
      </c>
      <c r="AB93" s="32">
        <f>[8]TU!AB93</f>
        <v>0.15722446000000001</v>
      </c>
      <c r="AC93" s="32">
        <f>[8]TU!AC93</f>
        <v>0.47748701999999998</v>
      </c>
      <c r="AD93" s="32">
        <f>[8]TU!AD93</f>
        <v>0.48938978</v>
      </c>
      <c r="AE93" s="32">
        <f>[8]TU!AE93</f>
        <v>0.46908429000000001</v>
      </c>
      <c r="AF93" s="33">
        <f>[8]TU!AF93</f>
        <v>0.15036993000000001</v>
      </c>
      <c r="AG93" s="34"/>
      <c r="AH93" s="43">
        <f t="shared" ca="1" si="18"/>
        <v>-0.67943942441559912</v>
      </c>
      <c r="AI93" s="43">
        <f t="shared" ca="1" si="19"/>
        <v>-4.3597096787611811E-2</v>
      </c>
    </row>
    <row r="94" spans="1:35" ht="5.0999999999999996" customHeight="1" x14ac:dyDescent="0.25">
      <c r="B94" s="105"/>
      <c r="C94" s="78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34"/>
      <c r="AH94" s="108"/>
      <c r="AI94" s="108"/>
    </row>
    <row r="95" spans="1:35" x14ac:dyDescent="0.25">
      <c r="B95" s="64" t="s">
        <v>66</v>
      </c>
      <c r="D95" s="65"/>
      <c r="E95" s="66"/>
      <c r="F95" s="66"/>
      <c r="G95" s="66"/>
      <c r="H95" s="66"/>
      <c r="I95" s="66"/>
      <c r="J95" s="66"/>
      <c r="K95" s="97"/>
      <c r="L95" s="97"/>
      <c r="M95" s="97"/>
      <c r="N95" s="97"/>
      <c r="O95" s="97"/>
      <c r="P95" s="97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9"/>
      <c r="AH95" s="70"/>
      <c r="AI95" s="70"/>
    </row>
    <row r="96" spans="1:35" s="90" customFormat="1" x14ac:dyDescent="0.25">
      <c r="B96" s="91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5"/>
      <c r="AH96" s="96"/>
      <c r="AI96" s="96"/>
    </row>
    <row r="97" spans="1:35" x14ac:dyDescent="0.25">
      <c r="A97" s="20"/>
      <c r="B97" s="9" t="s">
        <v>67</v>
      </c>
      <c r="AF97" s="4"/>
    </row>
    <row r="98" spans="1:35" x14ac:dyDescent="0.25">
      <c r="B98" s="24" t="s">
        <v>24</v>
      </c>
      <c r="C98" s="25"/>
      <c r="D98" s="26" t="str">
        <f>D$10</f>
        <v>1кв 2012</v>
      </c>
      <c r="E98" s="26" t="str">
        <f t="shared" ref="E98:AI98" si="21">E$10</f>
        <v>2кв 2012</v>
      </c>
      <c r="F98" s="26" t="str">
        <f t="shared" si="21"/>
        <v>3кв 2012</v>
      </c>
      <c r="G98" s="26" t="str">
        <f t="shared" si="21"/>
        <v>4кв 2012</v>
      </c>
      <c r="H98" s="26" t="str">
        <f t="shared" si="21"/>
        <v>1кв 2013</v>
      </c>
      <c r="I98" s="26" t="str">
        <f t="shared" si="21"/>
        <v>2кв 2013</v>
      </c>
      <c r="J98" s="26" t="str">
        <f t="shared" si="21"/>
        <v>3кв 2013</v>
      </c>
      <c r="K98" s="26" t="str">
        <f t="shared" si="21"/>
        <v>4кв 2013</v>
      </c>
      <c r="L98" s="26" t="str">
        <f t="shared" si="21"/>
        <v>1кв 2014</v>
      </c>
      <c r="M98" s="26" t="str">
        <f t="shared" si="21"/>
        <v>2кв 2014</v>
      </c>
      <c r="N98" s="26" t="str">
        <f t="shared" si="21"/>
        <v>3кв 2014</v>
      </c>
      <c r="O98" s="26" t="str">
        <f t="shared" si="21"/>
        <v>4кв 2014</v>
      </c>
      <c r="P98" s="26" t="str">
        <f t="shared" si="21"/>
        <v>1кв 2015</v>
      </c>
      <c r="Q98" s="26" t="str">
        <f t="shared" si="21"/>
        <v>2кв 2015</v>
      </c>
      <c r="R98" s="26" t="str">
        <f t="shared" si="21"/>
        <v>3кв 2015</v>
      </c>
      <c r="S98" s="26" t="str">
        <f t="shared" si="21"/>
        <v>4кв 2015</v>
      </c>
      <c r="T98" s="26" t="str">
        <f t="shared" si="21"/>
        <v>1кв 2016</v>
      </c>
      <c r="U98" s="26" t="str">
        <f t="shared" si="21"/>
        <v>2кв 2016</v>
      </c>
      <c r="V98" s="26" t="str">
        <f t="shared" si="21"/>
        <v>3кв 2016</v>
      </c>
      <c r="W98" s="26" t="str">
        <f t="shared" si="21"/>
        <v>4кв 2016</v>
      </c>
      <c r="X98" s="26" t="str">
        <f t="shared" si="21"/>
        <v>1кв 2017</v>
      </c>
      <c r="Y98" s="26" t="str">
        <f t="shared" si="21"/>
        <v>2кв 2017</v>
      </c>
      <c r="Z98" s="26" t="str">
        <f t="shared" si="21"/>
        <v>3кв 2017</v>
      </c>
      <c r="AA98" s="26" t="str">
        <f t="shared" si="21"/>
        <v>4кв 2017</v>
      </c>
      <c r="AB98" s="26" t="str">
        <f t="shared" si="21"/>
        <v>1кв 2018</v>
      </c>
      <c r="AC98" s="26" t="str">
        <f t="shared" si="21"/>
        <v>2кв 2018</v>
      </c>
      <c r="AD98" s="26" t="str">
        <f t="shared" si="21"/>
        <v>3кв 2018</v>
      </c>
      <c r="AE98" s="26" t="str">
        <f t="shared" si="21"/>
        <v>4кв 2018</v>
      </c>
      <c r="AF98" s="27" t="str">
        <f t="shared" si="21"/>
        <v>1кв 2019</v>
      </c>
      <c r="AG98" s="28"/>
      <c r="AH98" s="29" t="str">
        <f>AH$10</f>
        <v>кв/кв</v>
      </c>
      <c r="AI98" s="29" t="str">
        <f t="shared" si="21"/>
        <v>г/г</v>
      </c>
    </row>
    <row r="99" spans="1:35" s="2" customFormat="1" x14ac:dyDescent="0.25">
      <c r="B99" s="77" t="s">
        <v>68</v>
      </c>
      <c r="C99" s="78"/>
      <c r="D99" s="32">
        <f>[8]TU!D99</f>
        <v>3.0839632040000002</v>
      </c>
      <c r="E99" s="32">
        <f>[8]TU!E99</f>
        <v>3.4933943789999997</v>
      </c>
      <c r="F99" s="32">
        <f>[8]TU!F99</f>
        <v>3.3130000000000002</v>
      </c>
      <c r="G99" s="32">
        <f>[8]TU!G99</f>
        <v>4.2196078100000003</v>
      </c>
      <c r="H99" s="32">
        <f>[8]TU!H99</f>
        <v>3.3878416759999999</v>
      </c>
      <c r="I99" s="32">
        <f>[8]TU!I99</f>
        <v>3.4928995249999999</v>
      </c>
      <c r="J99" s="32">
        <f>[8]TU!J99</f>
        <v>3.4966029400000003</v>
      </c>
      <c r="K99" s="32">
        <f>[8]TU!K99</f>
        <v>3.6039525599999997</v>
      </c>
      <c r="L99" s="32">
        <f>[8]TU!L99</f>
        <v>3.47389613</v>
      </c>
      <c r="M99" s="32">
        <f>[8]TU!M99</f>
        <v>3.6459297500000001</v>
      </c>
      <c r="N99" s="32">
        <f>[8]TU!N99</f>
        <v>3.6436108000000003</v>
      </c>
      <c r="O99" s="32">
        <f>[8]TU!O99</f>
        <v>3.9427343970000002</v>
      </c>
      <c r="P99" s="32">
        <f>[8]TU!P99</f>
        <v>3.4965757380199998</v>
      </c>
      <c r="Q99" s="32">
        <f>[8]TU!Q99</f>
        <v>3.9152389300000001</v>
      </c>
      <c r="R99" s="32">
        <f>[8]TU!R99</f>
        <v>3.8788250909999999</v>
      </c>
      <c r="S99" s="32">
        <f>[8]TU!S99</f>
        <v>3.9468622799999999</v>
      </c>
      <c r="T99" s="32">
        <f>[8]TU!T99</f>
        <v>3.8294361099999996</v>
      </c>
      <c r="U99" s="32">
        <f>[8]TU!U99</f>
        <v>3.6354266529999997</v>
      </c>
      <c r="V99" s="32">
        <f>[8]TU!V99</f>
        <v>4.2249306840000012</v>
      </c>
      <c r="W99" s="32">
        <f>[8]TU!W99</f>
        <v>3.7091967400000003</v>
      </c>
      <c r="X99" s="32">
        <f>[8]TU!X99</f>
        <v>2.62957888</v>
      </c>
      <c r="Y99" s="32">
        <f>[8]TU!Y99</f>
        <v>2.4339737500000003</v>
      </c>
      <c r="Z99" s="32">
        <f>[8]TU!Z99</f>
        <v>2.3334718000000003</v>
      </c>
      <c r="AA99" s="32">
        <f>[8]TU!AA99</f>
        <v>2.25853408</v>
      </c>
      <c r="AB99" s="32">
        <f>[8]TU!AB99</f>
        <v>2.4523564499999999</v>
      </c>
      <c r="AC99" s="32">
        <f>[8]TU!AC99</f>
        <v>2.4595241999999997</v>
      </c>
      <c r="AD99" s="32">
        <f>[8]TU!AD99</f>
        <v>2.5072624999999999</v>
      </c>
      <c r="AE99" s="32">
        <f>[8]TU!AE99</f>
        <v>2.6980496299999999</v>
      </c>
      <c r="AF99" s="33">
        <f>[8]TU!AF99</f>
        <v>2.58691</v>
      </c>
      <c r="AG99" s="34"/>
      <c r="AH99" s="43">
        <f ca="1">OFFSET(AG99,0,-1)/OFFSET(AG99,0,-2)-1</f>
        <v>-4.1192581768779379E-2</v>
      </c>
      <c r="AI99" s="43">
        <f ca="1">OFFSET(AG99,0,-1)/OFFSET(AG99,0,-5)-1</f>
        <v>5.4867044307527202E-2</v>
      </c>
    </row>
    <row r="100" spans="1:35" s="2" customFormat="1" x14ac:dyDescent="0.25">
      <c r="B100" s="77" t="s">
        <v>69</v>
      </c>
      <c r="C100" s="78"/>
      <c r="D100" s="32">
        <f>[8]TU!D100</f>
        <v>2.850286154</v>
      </c>
      <c r="E100" s="32">
        <f>[8]TU!E100</f>
        <v>2.8596698500000004</v>
      </c>
      <c r="F100" s="32">
        <f>[8]TU!F100</f>
        <v>2.5720000000000001</v>
      </c>
      <c r="G100" s="32">
        <f>[8]TU!G100</f>
        <v>3.00446664</v>
      </c>
      <c r="H100" s="32">
        <f>[8]TU!H100</f>
        <v>2.6214286499999999</v>
      </c>
      <c r="I100" s="32">
        <f>[8]TU!I100</f>
        <v>2.7432304599999999</v>
      </c>
      <c r="J100" s="32">
        <f>[8]TU!J100</f>
        <v>2.7753190700000001</v>
      </c>
      <c r="K100" s="32">
        <f>[8]TU!K100</f>
        <v>2.9008018799999999</v>
      </c>
      <c r="L100" s="32">
        <f>[8]TU!L100</f>
        <v>2.7932613000000002</v>
      </c>
      <c r="M100" s="32">
        <f>[8]TU!M100</f>
        <v>2.5758159000000003</v>
      </c>
      <c r="N100" s="32">
        <f>[8]TU!N100</f>
        <v>2.9774764999999999</v>
      </c>
      <c r="O100" s="32">
        <f>[8]TU!O100</f>
        <v>2.9713483599999999</v>
      </c>
      <c r="P100" s="32">
        <f>[8]TU!P100</f>
        <v>2.7243556</v>
      </c>
      <c r="Q100" s="32">
        <f>[8]TU!Q100</f>
        <v>2.7592699499999997</v>
      </c>
      <c r="R100" s="32">
        <f>[8]TU!R100</f>
        <v>2.9530407100000002</v>
      </c>
      <c r="S100" s="32">
        <f>[8]TU!S100</f>
        <v>2.9052334899999996</v>
      </c>
      <c r="T100" s="32">
        <f>[8]TU!T100</f>
        <v>2.93449728</v>
      </c>
      <c r="U100" s="32">
        <f>[8]TU!U100</f>
        <v>2.67897053</v>
      </c>
      <c r="V100" s="32">
        <f>[8]TU!V100</f>
        <v>3.0347685000000002</v>
      </c>
      <c r="W100" s="32">
        <f>[8]TU!W100</f>
        <v>2.8076995500000002</v>
      </c>
      <c r="X100" s="32">
        <f>[8]TU!X100</f>
        <v>2.62034653</v>
      </c>
      <c r="Y100" s="32">
        <f>[8]TU!Y100</f>
        <v>2.4339677499999999</v>
      </c>
      <c r="Z100" s="32">
        <f>[8]TU!Z100</f>
        <v>2.3334718000000003</v>
      </c>
      <c r="AA100" s="32">
        <f>[8]TU!AA100</f>
        <v>2.25853408</v>
      </c>
      <c r="AB100" s="32">
        <f>[8]TU!AB100</f>
        <v>2.4523544499999996</v>
      </c>
      <c r="AC100" s="32">
        <f>[8]TU!AC100</f>
        <v>2.4595241999999997</v>
      </c>
      <c r="AD100" s="32">
        <f>[8]TU!AD100</f>
        <v>2.5072624999999999</v>
      </c>
      <c r="AE100" s="32">
        <f>[8]TU!AE100</f>
        <v>2.6980496299999999</v>
      </c>
      <c r="AF100" s="33">
        <f>[8]TU!AF100</f>
        <v>2.58691</v>
      </c>
      <c r="AG100" s="34"/>
      <c r="AH100" s="43">
        <f ca="1">OFFSET(AG100,0,-1)/OFFSET(AG100,0,-2)-1</f>
        <v>-4.1192581768779379E-2</v>
      </c>
      <c r="AI100" s="43">
        <f ca="1">OFFSET(AG100,0,-1)/OFFSET(AG100,0,-5)-1</f>
        <v>5.4867904596743955E-2</v>
      </c>
    </row>
    <row r="101" spans="1:35" s="2" customFormat="1" x14ac:dyDescent="0.25">
      <c r="B101" s="77" t="s">
        <v>120</v>
      </c>
      <c r="C101" s="78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>
        <f>[8]TU!W101</f>
        <v>0.23552065000000003</v>
      </c>
      <c r="X101" s="32">
        <f>[8]TU!X101</f>
        <v>1.13425032</v>
      </c>
      <c r="Y101" s="32">
        <f>[8]TU!Y101</f>
        <v>1.5813121400000001</v>
      </c>
      <c r="Z101" s="32">
        <f>[8]TU!Z101</f>
        <v>1.6754364399999999</v>
      </c>
      <c r="AA101" s="32">
        <f>[8]TU!AA101</f>
        <v>1.604590827</v>
      </c>
      <c r="AB101" s="32">
        <f>[8]TU!AB101</f>
        <v>1.6900098399999999</v>
      </c>
      <c r="AC101" s="32">
        <f>[8]TU!AC101</f>
        <v>1.67817149</v>
      </c>
      <c r="AD101" s="32">
        <f>[8]TU!AD101</f>
        <v>1.7056908500000001</v>
      </c>
      <c r="AE101" s="32">
        <f>[8]TU!AE101</f>
        <v>1.6716747000000001</v>
      </c>
      <c r="AF101" s="33">
        <f>[8]TU!AF101</f>
        <v>1.75135</v>
      </c>
      <c r="AG101" s="34"/>
      <c r="AH101" s="43">
        <f t="shared" ref="AH101:AH102" ca="1" si="22">OFFSET(AG101,0,-1)/OFFSET(AG101,0,-2)-1</f>
        <v>4.766196437620307E-2</v>
      </c>
      <c r="AI101" s="43">
        <f t="shared" ref="AI101:AI102" ca="1" si="23">OFFSET(AG101,0,-1)/OFFSET(AG101,0,-5)-1</f>
        <v>3.6295741331304976E-2</v>
      </c>
    </row>
    <row r="102" spans="1:35" s="2" customFormat="1" x14ac:dyDescent="0.25">
      <c r="B102" s="77" t="s">
        <v>69</v>
      </c>
      <c r="C102" s="78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>
        <f>[8]TU!W102</f>
        <v>0.23552065000000003</v>
      </c>
      <c r="X102" s="32">
        <f>[8]TU!X102</f>
        <v>1.13425032</v>
      </c>
      <c r="Y102" s="32">
        <f>[8]TU!Y102</f>
        <v>1.5813121400000001</v>
      </c>
      <c r="Z102" s="32">
        <f>[8]TU!Z102</f>
        <v>1.6754364399999999</v>
      </c>
      <c r="AA102" s="32">
        <f>[8]TU!AA102</f>
        <v>1.604590827</v>
      </c>
      <c r="AB102" s="32">
        <f>[8]TU!AB102</f>
        <v>1.6900098399999999</v>
      </c>
      <c r="AC102" s="32">
        <f>[8]TU!AC102</f>
        <v>1.67817149</v>
      </c>
      <c r="AD102" s="32">
        <f>[8]TU!AD102</f>
        <v>1.7056908500000001</v>
      </c>
      <c r="AE102" s="32">
        <f>[8]TU!AE102</f>
        <v>1.6716747000000001</v>
      </c>
      <c r="AF102" s="33">
        <f>[8]TU!AF102</f>
        <v>1.75135</v>
      </c>
      <c r="AG102" s="34"/>
      <c r="AH102" s="43">
        <f t="shared" ca="1" si="22"/>
        <v>4.766196437620307E-2</v>
      </c>
      <c r="AI102" s="43">
        <f t="shared" ca="1" si="23"/>
        <v>3.6295741331304976E-2</v>
      </c>
    </row>
    <row r="103" spans="1:35" s="2" customFormat="1" x14ac:dyDescent="0.25">
      <c r="B103" s="77" t="s">
        <v>70</v>
      </c>
      <c r="C103" s="78"/>
      <c r="D103" s="32">
        <f>[8]TU!D103</f>
        <v>0.39814250000000001</v>
      </c>
      <c r="E103" s="32">
        <f>[8]TU!E103</f>
        <v>0.41646830000000001</v>
      </c>
      <c r="F103" s="32">
        <f>[8]TU!F103</f>
        <v>0.46400000000000002</v>
      </c>
      <c r="G103" s="32">
        <f>[8]TU!G103</f>
        <v>0.44616205000000003</v>
      </c>
      <c r="H103" s="32">
        <f>[8]TU!H103</f>
        <v>0.35910545999999999</v>
      </c>
      <c r="I103" s="32">
        <f>[8]TU!I103</f>
        <v>0.37033715</v>
      </c>
      <c r="J103" s="32">
        <f>[8]TU!J103</f>
        <v>0.36374260000000003</v>
      </c>
      <c r="K103" s="32">
        <f>[8]TU!K103</f>
        <v>0.35984689000000003</v>
      </c>
      <c r="L103" s="32">
        <f>[8]TU!L103</f>
        <v>0.39726484999999989</v>
      </c>
      <c r="M103" s="32">
        <f>[8]TU!M103</f>
        <v>0.3576008</v>
      </c>
      <c r="N103" s="32">
        <f>[8]TU!N103</f>
        <v>0.32633999999999996</v>
      </c>
      <c r="O103" s="32">
        <f>[8]TU!O103</f>
        <v>0.42201830000000001</v>
      </c>
      <c r="P103" s="32">
        <f>[8]TU!P103</f>
        <v>0.3614231</v>
      </c>
      <c r="Q103" s="32">
        <f>[8]TU!Q103</f>
        <v>0.40450604000000001</v>
      </c>
      <c r="R103" s="32">
        <f>[8]TU!R103</f>
        <v>0.47327396499999996</v>
      </c>
      <c r="S103" s="32">
        <f>[8]TU!S103</f>
        <v>0.53776384499999996</v>
      </c>
      <c r="T103" s="32">
        <f>[8]TU!T103</f>
        <v>0.47321040000000003</v>
      </c>
      <c r="U103" s="32">
        <f>[8]TU!U103</f>
        <v>0.35335320000000003</v>
      </c>
      <c r="V103" s="32">
        <f>[8]TU!V103</f>
        <v>0.41123314999999999</v>
      </c>
      <c r="W103" s="32">
        <f>[8]TU!W103</f>
        <v>0.40040796000000001</v>
      </c>
      <c r="X103" s="32">
        <f>[8]TU!X103</f>
        <v>0.36358853999999996</v>
      </c>
      <c r="Y103" s="32">
        <f>[8]TU!Y103</f>
        <v>0.37676945000000001</v>
      </c>
      <c r="Z103" s="32">
        <f>[8]TU!Z103</f>
        <v>0.37803304999999998</v>
      </c>
      <c r="AA103" s="32">
        <f>[8]TU!AA103</f>
        <v>0.36737945</v>
      </c>
      <c r="AB103" s="32">
        <f>[8]TU!AB103</f>
        <v>0.36762210000000001</v>
      </c>
      <c r="AC103" s="32">
        <f>[8]TU!AC103</f>
        <v>0.38045355000000003</v>
      </c>
      <c r="AD103" s="32">
        <f>[8]TU!AD103</f>
        <v>0.3842042</v>
      </c>
      <c r="AE103" s="32">
        <f>[8]TU!AE103</f>
        <v>0.38176425000000003</v>
      </c>
      <c r="AF103" s="33">
        <f>[8]TU!AF103</f>
        <v>0.25092999999999999</v>
      </c>
      <c r="AG103" s="34"/>
      <c r="AH103" s="43">
        <f ca="1">OFFSET(AG103,0,-1)/OFFSET(AG103,0,-2)-1</f>
        <v>-0.34270953867471887</v>
      </c>
      <c r="AI103" s="43">
        <f ca="1">OFFSET(AG103,0,-1)/OFFSET(AG103,0,-5)-1</f>
        <v>-0.3174240612846726</v>
      </c>
    </row>
    <row r="104" spans="1:35" s="2" customFormat="1" x14ac:dyDescent="0.25">
      <c r="B104" s="77" t="s">
        <v>69</v>
      </c>
      <c r="C104" s="78"/>
      <c r="D104" s="32">
        <f>[8]TU!D104</f>
        <v>0.15021879999999999</v>
      </c>
      <c r="E104" s="32">
        <f>[8]TU!E104</f>
        <v>0.1503854</v>
      </c>
      <c r="F104" s="32">
        <f>[8]TU!F104</f>
        <v>0.154</v>
      </c>
      <c r="G104" s="32">
        <f>[8]TU!G104</f>
        <v>0.14991370000000001</v>
      </c>
      <c r="H104" s="32">
        <f>[8]TU!H104</f>
        <v>0.15000041000000003</v>
      </c>
      <c r="I104" s="32">
        <f>[8]TU!I104</f>
        <v>0.15003085000000002</v>
      </c>
      <c r="J104" s="32">
        <f>[8]TU!J104</f>
        <v>0.1499144</v>
      </c>
      <c r="K104" s="32">
        <f>[8]TU!K104</f>
        <v>0.14995034000000002</v>
      </c>
      <c r="L104" s="32">
        <f>[8]TU!L104</f>
        <v>0.14720204999999997</v>
      </c>
      <c r="M104" s="32">
        <f>[8]TU!M104</f>
        <v>0.13262190000000001</v>
      </c>
      <c r="N104" s="32">
        <f>[8]TU!N104</f>
        <v>0.17360914999999999</v>
      </c>
      <c r="O104" s="32">
        <f>[8]TU!O104</f>
        <v>0.17103719999999997</v>
      </c>
      <c r="P104" s="32">
        <f>[8]TU!P104</f>
        <v>0.15504454999999998</v>
      </c>
      <c r="Q104" s="32">
        <f>[8]TU!Q104</f>
        <v>0.25451569999999996</v>
      </c>
      <c r="R104" s="32">
        <f>[8]TU!R104</f>
        <v>0.31868350000000001</v>
      </c>
      <c r="S104" s="32">
        <f>[8]TU!S104</f>
        <v>0.30965324499999997</v>
      </c>
      <c r="T104" s="32">
        <f>[8]TU!T104</f>
        <v>0.32317385000000004</v>
      </c>
      <c r="U104" s="32">
        <f>[8]TU!U104</f>
        <v>0.33083060000000003</v>
      </c>
      <c r="V104" s="32">
        <f>[8]TU!V104</f>
        <v>0.37080589999999997</v>
      </c>
      <c r="W104" s="32">
        <f>[8]TU!W104</f>
        <v>0.36457761</v>
      </c>
      <c r="X104" s="32">
        <f>[8]TU!X104</f>
        <v>0.36358853999999996</v>
      </c>
      <c r="Y104" s="32">
        <f>[8]TU!Y104</f>
        <v>0.37676945000000001</v>
      </c>
      <c r="Z104" s="32">
        <f>[8]TU!Z104</f>
        <v>0.37803304999999998</v>
      </c>
      <c r="AA104" s="32">
        <f>[8]TU!AA104</f>
        <v>0.36737945</v>
      </c>
      <c r="AB104" s="32">
        <f>[8]TU!AB104</f>
        <v>0.36762210000000001</v>
      </c>
      <c r="AC104" s="32">
        <f>[8]TU!AC104</f>
        <v>0.38045355000000003</v>
      </c>
      <c r="AD104" s="32">
        <f>[8]TU!AD104</f>
        <v>0.3842042</v>
      </c>
      <c r="AE104" s="32">
        <f>[8]TU!AE104</f>
        <v>0.38176425000000003</v>
      </c>
      <c r="AF104" s="33">
        <f>[8]TU!AF104</f>
        <v>0.25092999999999999</v>
      </c>
      <c r="AG104" s="34"/>
      <c r="AH104" s="43">
        <f ca="1">OFFSET(AG104,0,-1)/OFFSET(AG104,0,-2)-1</f>
        <v>-0.34270953867471887</v>
      </c>
      <c r="AI104" s="43">
        <f ca="1">OFFSET(AG104,0,-1)/OFFSET(AG104,0,-5)-1</f>
        <v>-0.3174240612846726</v>
      </c>
    </row>
    <row r="105" spans="1:35" x14ac:dyDescent="0.25">
      <c r="B105" s="83" t="s">
        <v>129</v>
      </c>
      <c r="C105" s="48"/>
      <c r="D105" s="48">
        <f>D99+D101+D103</f>
        <v>3.4821057040000003</v>
      </c>
      <c r="E105" s="48">
        <f t="shared" ref="E105:AF105" si="24">E99+E101+E103</f>
        <v>3.9098626789999997</v>
      </c>
      <c r="F105" s="48">
        <f t="shared" si="24"/>
        <v>3.7770000000000001</v>
      </c>
      <c r="G105" s="48">
        <f t="shared" si="24"/>
        <v>4.6657698600000002</v>
      </c>
      <c r="H105" s="48">
        <f t="shared" si="24"/>
        <v>3.7469471359999997</v>
      </c>
      <c r="I105" s="48">
        <f t="shared" si="24"/>
        <v>3.863236675</v>
      </c>
      <c r="J105" s="48">
        <f t="shared" si="24"/>
        <v>3.8603455400000004</v>
      </c>
      <c r="K105" s="48">
        <f t="shared" si="24"/>
        <v>3.9637994499999998</v>
      </c>
      <c r="L105" s="48">
        <f t="shared" si="24"/>
        <v>3.87116098</v>
      </c>
      <c r="M105" s="48">
        <f t="shared" si="24"/>
        <v>4.0035305499999998</v>
      </c>
      <c r="N105" s="48">
        <f t="shared" si="24"/>
        <v>3.9699508000000003</v>
      </c>
      <c r="O105" s="48">
        <f t="shared" si="24"/>
        <v>4.3647526970000001</v>
      </c>
      <c r="P105" s="48">
        <f t="shared" si="24"/>
        <v>3.8579988380199999</v>
      </c>
      <c r="Q105" s="49">
        <f t="shared" si="24"/>
        <v>4.3197449700000004</v>
      </c>
      <c r="R105" s="49">
        <f t="shared" si="24"/>
        <v>4.3520990560000001</v>
      </c>
      <c r="S105" s="49">
        <f t="shared" si="24"/>
        <v>4.4846261250000001</v>
      </c>
      <c r="T105" s="49">
        <f t="shared" si="24"/>
        <v>4.3026465099999998</v>
      </c>
      <c r="U105" s="49">
        <f t="shared" si="24"/>
        <v>3.9887798529999996</v>
      </c>
      <c r="V105" s="49">
        <f t="shared" si="24"/>
        <v>4.6361638340000013</v>
      </c>
      <c r="W105" s="49">
        <f t="shared" si="24"/>
        <v>4.3451253500000009</v>
      </c>
      <c r="X105" s="49">
        <f t="shared" si="24"/>
        <v>4.1274177400000003</v>
      </c>
      <c r="Y105" s="49">
        <f t="shared" si="24"/>
        <v>4.3920553400000006</v>
      </c>
      <c r="Z105" s="49">
        <f t="shared" si="24"/>
        <v>4.3869412900000002</v>
      </c>
      <c r="AA105" s="49">
        <f t="shared" si="24"/>
        <v>4.230504357</v>
      </c>
      <c r="AB105" s="49">
        <f t="shared" si="24"/>
        <v>4.5099883900000002</v>
      </c>
      <c r="AC105" s="49">
        <f t="shared" si="24"/>
        <v>4.5181492399999996</v>
      </c>
      <c r="AD105" s="49">
        <f t="shared" si="24"/>
        <v>4.5971575500000004</v>
      </c>
      <c r="AE105" s="49">
        <f t="shared" si="24"/>
        <v>4.7514885800000002</v>
      </c>
      <c r="AF105" s="50">
        <f t="shared" si="24"/>
        <v>4.5891900000000003</v>
      </c>
      <c r="AG105" s="51"/>
      <c r="AH105" s="52">
        <f t="shared" ref="AH105" ca="1" si="25">OFFSET(AG105,0,-1)/OFFSET(AG105,0,-2)-1</f>
        <v>-3.4157417673936541E-2</v>
      </c>
      <c r="AI105" s="52">
        <f t="shared" ref="AI105" ca="1" si="26">OFFSET(AG105,0,-1)/OFFSET(AG105,0,-5)-1</f>
        <v>1.7561377802127742E-2</v>
      </c>
    </row>
    <row r="106" spans="1:35" x14ac:dyDescent="0.25">
      <c r="B106" s="64"/>
      <c r="D106" s="65"/>
      <c r="E106" s="66"/>
      <c r="F106" s="66"/>
      <c r="G106" s="66"/>
      <c r="H106" s="66"/>
      <c r="I106" s="66"/>
      <c r="J106" s="66"/>
      <c r="K106" s="97"/>
      <c r="L106" s="97"/>
      <c r="M106" s="97"/>
      <c r="N106" s="97"/>
      <c r="O106" s="97"/>
      <c r="P106" s="81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10"/>
      <c r="AH106" s="70"/>
      <c r="AI106" s="70"/>
    </row>
    <row r="107" spans="1:35" x14ac:dyDescent="0.25">
      <c r="A107" s="20"/>
      <c r="B107" s="82" t="s">
        <v>71</v>
      </c>
      <c r="C107" s="78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34"/>
      <c r="AH107" s="108"/>
      <c r="AI107" s="108"/>
    </row>
    <row r="108" spans="1:35" ht="17.25" x14ac:dyDescent="0.25">
      <c r="B108" s="111" t="s">
        <v>72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22"/>
      <c r="AH108" s="23"/>
      <c r="AI108" s="23"/>
    </row>
    <row r="109" spans="1:35" x14ac:dyDescent="0.25">
      <c r="B109" s="24" t="s">
        <v>24</v>
      </c>
      <c r="C109" s="25"/>
      <c r="D109" s="26" t="str">
        <f>D$10</f>
        <v>1кв 2012</v>
      </c>
      <c r="E109" s="26" t="str">
        <f t="shared" ref="E109:AI109" si="27">E$10</f>
        <v>2кв 2012</v>
      </c>
      <c r="F109" s="26" t="str">
        <f t="shared" si="27"/>
        <v>3кв 2012</v>
      </c>
      <c r="G109" s="26" t="str">
        <f t="shared" si="27"/>
        <v>4кв 2012</v>
      </c>
      <c r="H109" s="26" t="str">
        <f t="shared" si="27"/>
        <v>1кв 2013</v>
      </c>
      <c r="I109" s="26" t="str">
        <f t="shared" si="27"/>
        <v>2кв 2013</v>
      </c>
      <c r="J109" s="26" t="str">
        <f t="shared" si="27"/>
        <v>3кв 2013</v>
      </c>
      <c r="K109" s="26" t="str">
        <f t="shared" si="27"/>
        <v>4кв 2013</v>
      </c>
      <c r="L109" s="26" t="str">
        <f t="shared" si="27"/>
        <v>1кв 2014</v>
      </c>
      <c r="M109" s="26" t="str">
        <f t="shared" si="27"/>
        <v>2кв 2014</v>
      </c>
      <c r="N109" s="26" t="str">
        <f t="shared" si="27"/>
        <v>3кв 2014</v>
      </c>
      <c r="O109" s="26" t="str">
        <f t="shared" si="27"/>
        <v>4кв 2014</v>
      </c>
      <c r="P109" s="26" t="str">
        <f t="shared" si="27"/>
        <v>1кв 2015</v>
      </c>
      <c r="Q109" s="26" t="str">
        <f t="shared" si="27"/>
        <v>2кв 2015</v>
      </c>
      <c r="R109" s="26" t="str">
        <f t="shared" si="27"/>
        <v>3кв 2015</v>
      </c>
      <c r="S109" s="26" t="str">
        <f t="shared" si="27"/>
        <v>4кв 2015</v>
      </c>
      <c r="T109" s="26" t="str">
        <f t="shared" si="27"/>
        <v>1кв 2016</v>
      </c>
      <c r="U109" s="26" t="str">
        <f t="shared" si="27"/>
        <v>2кв 2016</v>
      </c>
      <c r="V109" s="26" t="str">
        <f t="shared" si="27"/>
        <v>3кв 2016</v>
      </c>
      <c r="W109" s="26" t="str">
        <f t="shared" si="27"/>
        <v>4кв 2016</v>
      </c>
      <c r="X109" s="26" t="str">
        <f t="shared" si="27"/>
        <v>1кв 2017</v>
      </c>
      <c r="Y109" s="26" t="str">
        <f t="shared" si="27"/>
        <v>2кв 2017</v>
      </c>
      <c r="Z109" s="26" t="str">
        <f t="shared" si="27"/>
        <v>3кв 2017</v>
      </c>
      <c r="AA109" s="26" t="str">
        <f t="shared" si="27"/>
        <v>4кв 2017</v>
      </c>
      <c r="AB109" s="26" t="str">
        <f t="shared" si="27"/>
        <v>1кв 2018</v>
      </c>
      <c r="AC109" s="26" t="str">
        <f t="shared" si="27"/>
        <v>2кв 2018</v>
      </c>
      <c r="AD109" s="26" t="str">
        <f t="shared" si="27"/>
        <v>3кв 2018</v>
      </c>
      <c r="AE109" s="26" t="str">
        <f t="shared" si="27"/>
        <v>4кв 2018</v>
      </c>
      <c r="AF109" s="27" t="str">
        <f t="shared" si="27"/>
        <v>1кв 2019</v>
      </c>
      <c r="AG109" s="28"/>
      <c r="AH109" s="29" t="str">
        <f>AH$10</f>
        <v>кв/кв</v>
      </c>
      <c r="AI109" s="29" t="str">
        <f t="shared" si="27"/>
        <v>г/г</v>
      </c>
    </row>
    <row r="110" spans="1:35" s="2" customFormat="1" x14ac:dyDescent="0.25">
      <c r="B110" s="77" t="s">
        <v>30</v>
      </c>
      <c r="C110" s="78"/>
      <c r="D110" s="31">
        <f>[8]TU!D110</f>
        <v>0.24526955931791999</v>
      </c>
      <c r="E110" s="31">
        <f>[8]TU!E110</f>
        <v>0.25676524528055994</v>
      </c>
      <c r="F110" s="31">
        <f>[8]TU!F110</f>
        <v>0.23763830483032</v>
      </c>
      <c r="G110" s="31">
        <f>[8]TU!G110</f>
        <v>0.22830320762640002</v>
      </c>
      <c r="H110" s="31">
        <f>[8]TU!H110</f>
        <v>0.27478381835519999</v>
      </c>
      <c r="I110" s="31">
        <f>[8]TU!I110</f>
        <v>0.26792644006800004</v>
      </c>
      <c r="J110" s="31">
        <f>[8]TU!J110</f>
        <v>0.27511967468160003</v>
      </c>
      <c r="K110" s="31">
        <f>[8]TU!K110</f>
        <v>0.24510037403783994</v>
      </c>
      <c r="L110" s="31">
        <f>[8]TU!L110</f>
        <v>0.25158252186329999</v>
      </c>
      <c r="M110" s="31">
        <f>[8]TU!M110</f>
        <v>0.30339390745139999</v>
      </c>
      <c r="N110" s="31">
        <f>[8]TU!N110</f>
        <v>0.31193410168215002</v>
      </c>
      <c r="O110" s="31">
        <f>[8]TU!O110</f>
        <v>0.27280064461275</v>
      </c>
      <c r="P110" s="31">
        <f>[8]TU!P110</f>
        <v>0.2224154717787</v>
      </c>
      <c r="Q110" s="32">
        <f>[8]TU!Q110</f>
        <v>0.26689428059249998</v>
      </c>
      <c r="R110" s="32">
        <f>[8]TU!R110</f>
        <v>0.27126582367050001</v>
      </c>
      <c r="S110" s="32">
        <f>[8]TU!S110</f>
        <v>0.17558459534355</v>
      </c>
      <c r="T110" s="32">
        <f>[8]TU!T110</f>
        <v>0.24236937779955003</v>
      </c>
      <c r="U110" s="32">
        <f>[8]TU!U110</f>
        <v>0.27811123302794999</v>
      </c>
      <c r="V110" s="32">
        <f>[8]TU!V110</f>
        <v>0.20971955378144999</v>
      </c>
      <c r="W110" s="32">
        <f>[8]TU!W110</f>
        <v>0.21283317599474999</v>
      </c>
      <c r="X110" s="32">
        <f>[8]TU!X110</f>
        <v>0.31127065007610005</v>
      </c>
      <c r="Y110" s="32">
        <f>[8]TU!Y110</f>
        <v>0.29486907186269995</v>
      </c>
      <c r="Z110" s="32">
        <f>[8]TU!Z110</f>
        <v>0.31999826872785003</v>
      </c>
      <c r="AA110" s="32">
        <f>[8]TU!AA110</f>
        <v>0.30625688352104996</v>
      </c>
      <c r="AB110" s="32">
        <f>[8]TU!AB110</f>
        <v>0.31894882804800001</v>
      </c>
      <c r="AC110" s="32">
        <f>[8]TU!AC110</f>
        <v>0.36932938331039999</v>
      </c>
      <c r="AD110" s="32">
        <f>[8]TU!AD110</f>
        <v>0.30864940252155004</v>
      </c>
      <c r="AE110" s="32">
        <f>[8]TU!AE110</f>
        <v>0.27049791878355006</v>
      </c>
      <c r="AF110" s="33">
        <f>[8]TU!AF110</f>
        <v>0.32998899734249992</v>
      </c>
      <c r="AG110" s="34"/>
      <c r="AH110" s="43">
        <f ca="1">OFFSET(AG110,0,-1)/OFFSET(AG110,0,-2)-1</f>
        <v>0.21993174227175505</v>
      </c>
      <c r="AI110" s="43">
        <f ca="1">OFFSET(AG110,0,-1)/OFFSET(AG110,0,-5)-1</f>
        <v>3.4614233769306724E-2</v>
      </c>
    </row>
    <row r="111" spans="1:35" s="2" customFormat="1" x14ac:dyDescent="0.25">
      <c r="B111" s="77" t="s">
        <v>31</v>
      </c>
      <c r="C111" s="78"/>
      <c r="D111" s="31">
        <f>[8]TU!D111</f>
        <v>0.10547154783879999</v>
      </c>
      <c r="E111" s="31">
        <f>[8]TU!E111</f>
        <v>0.12760794374968795</v>
      </c>
      <c r="F111" s="31">
        <f>[8]TU!F111</f>
        <v>0.10856564402023994</v>
      </c>
      <c r="G111" s="31">
        <f>[8]TU!G111</f>
        <v>0.10334396549096003</v>
      </c>
      <c r="H111" s="31">
        <f>[8]TU!H111</f>
        <v>0.11656563811200001</v>
      </c>
      <c r="I111" s="31">
        <f>[8]TU!I111</f>
        <v>0.110307622824</v>
      </c>
      <c r="J111" s="31">
        <f>[8]TU!J111</f>
        <v>0.11073926858400002</v>
      </c>
      <c r="K111" s="31">
        <f>[8]TU!K111</f>
        <v>0.12448741721599998</v>
      </c>
      <c r="L111" s="31">
        <f>[8]TU!L111</f>
        <v>0.13051284134190003</v>
      </c>
      <c r="M111" s="31">
        <f>[8]TU!M111</f>
        <v>0.15646438326585002</v>
      </c>
      <c r="N111" s="31">
        <f>[8]TU!N111</f>
        <v>0.13805191156590002</v>
      </c>
      <c r="O111" s="31">
        <f>[8]TU!O111</f>
        <v>0.11402663183985001</v>
      </c>
      <c r="P111" s="31">
        <f>[8]TU!P111</f>
        <v>0.1315905771219</v>
      </c>
      <c r="Q111" s="32">
        <f>[8]TU!Q111</f>
        <v>0.12528209427855</v>
      </c>
      <c r="R111" s="32">
        <f>[8]TU!R111</f>
        <v>0.13344222335354999</v>
      </c>
      <c r="S111" s="32">
        <f>[8]TU!S111</f>
        <v>0.10316506005630001</v>
      </c>
      <c r="T111" s="32">
        <f>[8]TU!T111</f>
        <v>0.14216730188730001</v>
      </c>
      <c r="U111" s="32">
        <f>[8]TU!U111</f>
        <v>0.14754992079149998</v>
      </c>
      <c r="V111" s="32">
        <f>[8]TU!V111</f>
        <v>0.14073341434815001</v>
      </c>
      <c r="W111" s="32">
        <f>[8]TU!W111</f>
        <v>0.1137395350029</v>
      </c>
      <c r="X111" s="32">
        <f>[8]TU!X111</f>
        <v>0.13520272470825004</v>
      </c>
      <c r="Y111" s="32">
        <f>[8]TU!Y111</f>
        <v>0.12718211161440002</v>
      </c>
      <c r="Z111" s="32">
        <f>[8]TU!Z111</f>
        <v>0.11512440733650001</v>
      </c>
      <c r="AA111" s="32">
        <f>[8]TU!AA111</f>
        <v>0.11512410796544997</v>
      </c>
      <c r="AB111" s="32">
        <f>[8]TU!AB111</f>
        <v>0.12356566397115</v>
      </c>
      <c r="AC111" s="32">
        <f>[8]TU!AC111</f>
        <v>0.12880380459224999</v>
      </c>
      <c r="AD111" s="32">
        <f>[8]TU!AD111</f>
        <v>0.12762487232550002</v>
      </c>
      <c r="AE111" s="32">
        <f>[8]TU!AE111</f>
        <v>9.688658689275001E-2</v>
      </c>
      <c r="AF111" s="33">
        <f>[8]TU!AF111</f>
        <v>0.11670859728645</v>
      </c>
      <c r="AG111" s="34"/>
      <c r="AH111" s="43">
        <f ca="1">OFFSET(AG111,0,-1)/OFFSET(AG111,0,-2)-1</f>
        <v>0.20458983053704061</v>
      </c>
      <c r="AI111" s="43">
        <f ca="1">OFFSET(AG111,0,-1)/OFFSET(AG111,0,-5)-1</f>
        <v>-5.5493301814822815E-2</v>
      </c>
    </row>
    <row r="112" spans="1:35" s="2" customFormat="1" x14ac:dyDescent="0.25">
      <c r="B112" s="77" t="s">
        <v>32</v>
      </c>
      <c r="C112" s="78"/>
      <c r="D112" s="31">
        <f>[8]TU!D112</f>
        <v>8.2433088527999993E-2</v>
      </c>
      <c r="E112" s="31">
        <f>[8]TU!E112</f>
        <v>0.10191940084800001</v>
      </c>
      <c r="F112" s="31">
        <f>[8]TU!F112</f>
        <v>6.8586739136000011E-2</v>
      </c>
      <c r="G112" s="31">
        <f>[8]TU!G112</f>
        <v>7.3313167775999999E-2</v>
      </c>
      <c r="H112" s="31">
        <f>[8]TU!H112</f>
        <v>8.2916265599999997E-2</v>
      </c>
      <c r="I112" s="31">
        <f>[8]TU!I112</f>
        <v>5.0637508992000001E-2</v>
      </c>
      <c r="J112" s="31">
        <f>[8]TU!J112</f>
        <v>6.4940895028800016E-2</v>
      </c>
      <c r="K112" s="31">
        <f>[8]TU!K112</f>
        <v>7.9562868121263994E-2</v>
      </c>
      <c r="L112" s="31">
        <f>[8]TU!L112</f>
        <v>7.4432188712699993E-2</v>
      </c>
      <c r="M112" s="31">
        <f>[8]TU!M112</f>
        <v>7.7745436985249994E-2</v>
      </c>
      <c r="N112" s="31">
        <f>[8]TU!N112</f>
        <v>8.1318548401049989E-2</v>
      </c>
      <c r="O112" s="31">
        <f>[8]TU!O112</f>
        <v>9.6534744262350008E-2</v>
      </c>
      <c r="P112" s="31">
        <f>[8]TU!P112</f>
        <v>7.389682255680001E-2</v>
      </c>
      <c r="Q112" s="32">
        <f>[8]TU!Q112</f>
        <v>8.6450757029700009E-2</v>
      </c>
      <c r="R112" s="32">
        <f>[8]TU!R112</f>
        <v>8.9437681785900003E-2</v>
      </c>
      <c r="S112" s="32">
        <f>[8]TU!S112</f>
        <v>7.8026809484849996E-2</v>
      </c>
      <c r="T112" s="32">
        <f>[8]TU!T112</f>
        <v>8.2155617072400003E-2</v>
      </c>
      <c r="U112" s="32">
        <f>[8]TU!U112</f>
        <v>9.5385685597649997E-2</v>
      </c>
      <c r="V112" s="32">
        <f>[8]TU!V112</f>
        <v>8.8950378291300009E-2</v>
      </c>
      <c r="W112" s="32">
        <f>[8]TU!W112</f>
        <v>9.2876030869949999E-2</v>
      </c>
      <c r="X112" s="32">
        <f>[8]TU!X112</f>
        <v>0.11107814451209999</v>
      </c>
      <c r="Y112" s="32">
        <f>[8]TU!Y112</f>
        <v>0.1348475527089</v>
      </c>
      <c r="Z112" s="32">
        <f>[8]TU!Z112</f>
        <v>0.13074520770779999</v>
      </c>
      <c r="AA112" s="32">
        <f>[8]TU!AA112</f>
        <v>0.12648589248615</v>
      </c>
      <c r="AB112" s="32">
        <f>[8]TU!AB112</f>
        <v>0.10842614338605</v>
      </c>
      <c r="AC112" s="32">
        <f>[8]TU!AC112</f>
        <v>0.13878306638849999</v>
      </c>
      <c r="AD112" s="32">
        <f>[8]TU!AD112</f>
        <v>0.15222669533460001</v>
      </c>
      <c r="AE112" s="32">
        <f>[8]TU!AE112</f>
        <v>0.13560530619569999</v>
      </c>
      <c r="AF112" s="33">
        <f>[8]TU!AF112</f>
        <v>0.15259020436410001</v>
      </c>
      <c r="AG112" s="34"/>
      <c r="AH112" s="43">
        <f ca="1">OFFSET(AG112,0,-1)/OFFSET(AG112,0,-2)-1</f>
        <v>0.12525245984023736</v>
      </c>
      <c r="AI112" s="43">
        <f ca="1">OFFSET(AG112,0,-1)/OFFSET(AG112,0,-5)-1</f>
        <v>0.40731930140505312</v>
      </c>
    </row>
    <row r="113" spans="1:36" s="91" customFormat="1" ht="17.25" x14ac:dyDescent="0.25">
      <c r="B113" s="83" t="s">
        <v>121</v>
      </c>
      <c r="C113" s="82"/>
      <c r="D113" s="48">
        <f t="shared" ref="D113:K113" si="28">SUM(D110:D112)</f>
        <v>0.43317419568471993</v>
      </c>
      <c r="E113" s="48">
        <f t="shared" si="28"/>
        <v>0.48629258987824786</v>
      </c>
      <c r="F113" s="48">
        <f t="shared" si="28"/>
        <v>0.41479068798655994</v>
      </c>
      <c r="G113" s="48">
        <f t="shared" si="28"/>
        <v>0.40496034089336003</v>
      </c>
      <c r="H113" s="48">
        <f t="shared" si="28"/>
        <v>0.47426572206719997</v>
      </c>
      <c r="I113" s="48">
        <f t="shared" si="28"/>
        <v>0.42887157188399999</v>
      </c>
      <c r="J113" s="48">
        <f t="shared" si="28"/>
        <v>0.45079983829440007</v>
      </c>
      <c r="K113" s="48">
        <f t="shared" si="28"/>
        <v>0.4491506593751039</v>
      </c>
      <c r="L113" s="48">
        <f>[8]TU!L113</f>
        <v>0.45804911888729993</v>
      </c>
      <c r="M113" s="48">
        <f>[8]TU!M113</f>
        <v>0.54036796575674995</v>
      </c>
      <c r="N113" s="48">
        <f>[8]TU!N113</f>
        <v>0.53410005222660006</v>
      </c>
      <c r="O113" s="48">
        <f>[8]TU!O113</f>
        <v>0.48571571219745002</v>
      </c>
      <c r="P113" s="48">
        <f>[8]TU!P113</f>
        <v>0.4308722512557</v>
      </c>
      <c r="Q113" s="49">
        <f>[8]TU!Q113</f>
        <v>0.48007788400904999</v>
      </c>
      <c r="R113" s="49">
        <f>[8]TU!R113</f>
        <v>0.49598338624889998</v>
      </c>
      <c r="S113" s="49">
        <f>[8]TU!S113</f>
        <v>0.35741671977029998</v>
      </c>
      <c r="T113" s="49">
        <f>[8]TU!T113</f>
        <v>0.46851826965540005</v>
      </c>
      <c r="U113" s="49">
        <f>[8]TU!U113</f>
        <v>0.5221727285769</v>
      </c>
      <c r="V113" s="49">
        <f>[8]TU!V113</f>
        <v>0.44412927224730003</v>
      </c>
      <c r="W113" s="49">
        <f>[8]TU!W113</f>
        <v>0.42112247097704997</v>
      </c>
      <c r="X113" s="49">
        <f>[8]TU!X113</f>
        <v>0.56158063632435007</v>
      </c>
      <c r="Y113" s="49">
        <f>[8]TU!Y113</f>
        <v>0.55891547194394997</v>
      </c>
      <c r="Z113" s="49">
        <f>[8]TU!Z113</f>
        <v>0.56848670914275001</v>
      </c>
      <c r="AA113" s="49">
        <f>[8]TU!AA113</f>
        <v>0.55006055709299995</v>
      </c>
      <c r="AB113" s="49">
        <f>[8]TU!AB113</f>
        <v>0.55283037433500004</v>
      </c>
      <c r="AC113" s="49">
        <f>[8]TU!AC113</f>
        <v>0.63781948396455002</v>
      </c>
      <c r="AD113" s="49">
        <f>[8]TU!AD113</f>
        <v>0.58995683881335004</v>
      </c>
      <c r="AE113" s="49">
        <f>[8]TU!AE113</f>
        <v>0.50397884310270002</v>
      </c>
      <c r="AF113" s="50">
        <f>[8]TU!AF113</f>
        <v>0.60064609080614995</v>
      </c>
      <c r="AG113" s="51"/>
      <c r="AH113" s="52">
        <f ca="1">OFFSET(AG113,0,-1)/OFFSET(AG113,0,-2)-1</f>
        <v>0.19180814636647603</v>
      </c>
      <c r="AI113" s="52">
        <f ca="1">OFFSET(AG113,0,-1)/OFFSET(AG113,0,-5)-1</f>
        <v>8.6492563887553109E-2</v>
      </c>
    </row>
    <row r="114" spans="1:36" ht="5.0999999999999996" customHeight="1" x14ac:dyDescent="0.25">
      <c r="B114" s="105"/>
      <c r="C114" s="78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34"/>
      <c r="AH114" s="106"/>
      <c r="AI114" s="108"/>
    </row>
    <row r="115" spans="1:36" ht="18.75" customHeight="1" x14ac:dyDescent="0.25">
      <c r="B115" s="64" t="s">
        <v>73</v>
      </c>
      <c r="C115" s="78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34"/>
      <c r="AH115" s="108"/>
      <c r="AI115" s="108"/>
    </row>
    <row r="116" spans="1:36" ht="18.75" customHeight="1" x14ac:dyDescent="0.25">
      <c r="B116" s="64" t="s">
        <v>130</v>
      </c>
      <c r="C116" s="78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34"/>
      <c r="AH116" s="108"/>
      <c r="AI116" s="108"/>
    </row>
    <row r="117" spans="1:36" x14ac:dyDescent="0.25">
      <c r="B117" s="64"/>
      <c r="C117" s="78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34"/>
      <c r="AH117" s="108"/>
      <c r="AI117" s="108"/>
    </row>
    <row r="118" spans="1:36" x14ac:dyDescent="0.25">
      <c r="B118" s="105"/>
      <c r="C118" s="78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34"/>
      <c r="AH118" s="108"/>
      <c r="AI118" s="108"/>
    </row>
    <row r="119" spans="1:36" x14ac:dyDescent="0.25">
      <c r="B119" s="82" t="s">
        <v>74</v>
      </c>
      <c r="C119" s="78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34"/>
      <c r="AH119" s="108"/>
      <c r="AI119" s="108"/>
    </row>
    <row r="120" spans="1:36" x14ac:dyDescent="0.25">
      <c r="B120" s="24" t="s">
        <v>24</v>
      </c>
      <c r="C120" s="25"/>
      <c r="D120" s="26" t="str">
        <f>D$10</f>
        <v>1кв 2012</v>
      </c>
      <c r="E120" s="26" t="str">
        <f t="shared" ref="E120:AI120" si="29">E$10</f>
        <v>2кв 2012</v>
      </c>
      <c r="F120" s="26" t="str">
        <f t="shared" si="29"/>
        <v>3кв 2012</v>
      </c>
      <c r="G120" s="26" t="str">
        <f t="shared" si="29"/>
        <v>4кв 2012</v>
      </c>
      <c r="H120" s="26" t="str">
        <f t="shared" si="29"/>
        <v>1кв 2013</v>
      </c>
      <c r="I120" s="26" t="str">
        <f t="shared" si="29"/>
        <v>2кв 2013</v>
      </c>
      <c r="J120" s="26" t="str">
        <f t="shared" si="29"/>
        <v>3кв 2013</v>
      </c>
      <c r="K120" s="26" t="str">
        <f t="shared" si="29"/>
        <v>4кв 2013</v>
      </c>
      <c r="L120" s="26" t="str">
        <f t="shared" si="29"/>
        <v>1кв 2014</v>
      </c>
      <c r="M120" s="26" t="str">
        <f t="shared" si="29"/>
        <v>2кв 2014</v>
      </c>
      <c r="N120" s="26" t="str">
        <f t="shared" si="29"/>
        <v>3кв 2014</v>
      </c>
      <c r="O120" s="26" t="str">
        <f t="shared" si="29"/>
        <v>4кв 2014</v>
      </c>
      <c r="P120" s="26" t="str">
        <f t="shared" si="29"/>
        <v>1кв 2015</v>
      </c>
      <c r="Q120" s="26" t="str">
        <f t="shared" si="29"/>
        <v>2кв 2015</v>
      </c>
      <c r="R120" s="26" t="str">
        <f t="shared" si="29"/>
        <v>3кв 2015</v>
      </c>
      <c r="S120" s="26" t="str">
        <f t="shared" si="29"/>
        <v>4кв 2015</v>
      </c>
      <c r="T120" s="26" t="str">
        <f t="shared" si="29"/>
        <v>1кв 2016</v>
      </c>
      <c r="U120" s="26" t="str">
        <f t="shared" si="29"/>
        <v>2кв 2016</v>
      </c>
      <c r="V120" s="26" t="str">
        <f t="shared" si="29"/>
        <v>3кв 2016</v>
      </c>
      <c r="W120" s="26" t="str">
        <f t="shared" si="29"/>
        <v>4кв 2016</v>
      </c>
      <c r="X120" s="26" t="str">
        <f t="shared" si="29"/>
        <v>1кв 2017</v>
      </c>
      <c r="Y120" s="26" t="str">
        <f t="shared" si="29"/>
        <v>2кв 2017</v>
      </c>
      <c r="Z120" s="26" t="str">
        <f t="shared" si="29"/>
        <v>3кв 2017</v>
      </c>
      <c r="AA120" s="26" t="str">
        <f t="shared" si="29"/>
        <v>4кв 2017</v>
      </c>
      <c r="AB120" s="26" t="str">
        <f t="shared" si="29"/>
        <v>1кв 2018</v>
      </c>
      <c r="AC120" s="26" t="str">
        <f t="shared" si="29"/>
        <v>2кв 2018</v>
      </c>
      <c r="AD120" s="26" t="str">
        <f t="shared" si="29"/>
        <v>3кв 2018</v>
      </c>
      <c r="AE120" s="26" t="str">
        <f t="shared" si="29"/>
        <v>4кв 2018</v>
      </c>
      <c r="AF120" s="27" t="str">
        <f t="shared" si="29"/>
        <v>1кв 2019</v>
      </c>
      <c r="AG120" s="28"/>
      <c r="AH120" s="29" t="str">
        <f>AH$10</f>
        <v>кв/кв</v>
      </c>
      <c r="AI120" s="29" t="str">
        <f t="shared" si="29"/>
        <v>г/г</v>
      </c>
    </row>
    <row r="121" spans="1:36" x14ac:dyDescent="0.25">
      <c r="B121" s="77" t="s">
        <v>29</v>
      </c>
      <c r="C121" s="112"/>
      <c r="D121" s="31">
        <f>[8]TU!D120</f>
        <v>0.111716489</v>
      </c>
      <c r="E121" s="31">
        <f>[8]TU!E120</f>
        <v>8.7355980999999999E-2</v>
      </c>
      <c r="F121" s="31">
        <f>[8]TU!F120</f>
        <v>6.8210000000000007E-2</v>
      </c>
      <c r="G121" s="31">
        <f>[8]TU!G120</f>
        <v>2.4259999999999997E-2</v>
      </c>
      <c r="H121" s="31">
        <f>[8]TU!H120</f>
        <v>7.3075663999999999E-2</v>
      </c>
      <c r="I121" s="31">
        <f>[8]TU!I120</f>
        <v>9.4027999999999987E-2</v>
      </c>
      <c r="J121" s="31">
        <f>[8]TU!J120</f>
        <v>9.2172000000000004E-2</v>
      </c>
      <c r="K121" s="31">
        <f>[8]TU!K120</f>
        <v>9.0009000000000006E-2</v>
      </c>
      <c r="L121" s="31">
        <f>[8]TU!L120</f>
        <v>9.9516999999999994E-2</v>
      </c>
      <c r="M121" s="31">
        <f>[8]TU!M120</f>
        <v>0.103154703</v>
      </c>
      <c r="N121" s="31">
        <f>[8]TU!N120</f>
        <v>8.9646808000000008E-2</v>
      </c>
      <c r="O121" s="31">
        <f>[8]TU!O120</f>
        <v>0.105921</v>
      </c>
      <c r="P121" s="31">
        <f>[8]TU!P120</f>
        <v>0.10857015099999998</v>
      </c>
      <c r="Q121" s="32">
        <f>[8]TU!Q120</f>
        <v>0.120974886</v>
      </c>
      <c r="R121" s="32">
        <f>[8]TU!R120</f>
        <v>9.4268201999999995E-2</v>
      </c>
      <c r="S121" s="32">
        <f>[8]TU!S120</f>
        <v>0.11119446399999998</v>
      </c>
      <c r="T121" s="32">
        <f>[8]TU!T120</f>
        <v>0.12130112700000001</v>
      </c>
      <c r="U121" s="32">
        <f>[8]TU!U120</f>
        <v>0.14122184099999999</v>
      </c>
      <c r="V121" s="32">
        <f>[8]TU!V120</f>
        <v>9.6864962999999915E-2</v>
      </c>
      <c r="W121" s="32">
        <f>[8]TU!W120</f>
        <v>0.12142706599999985</v>
      </c>
      <c r="X121" s="32">
        <f>[8]TU!X120</f>
        <v>0.13414877799999977</v>
      </c>
      <c r="Y121" s="32">
        <f>[8]TU!Y120</f>
        <v>0.1122241009999999</v>
      </c>
      <c r="Z121" s="32">
        <f>[8]TU!Z120</f>
        <v>0.10680012199999998</v>
      </c>
      <c r="AA121" s="32">
        <f>[8]TU!AA120</f>
        <v>0.12206252699999991</v>
      </c>
      <c r="AB121" s="32">
        <f>[8]TU!AB120</f>
        <v>0.14172891899999984</v>
      </c>
      <c r="AC121" s="32">
        <f>[8]TU!AC120</f>
        <v>0.13672214699999985</v>
      </c>
      <c r="AD121" s="32">
        <f>[8]TU!AD120</f>
        <v>0.12148098099999985</v>
      </c>
      <c r="AE121" s="32">
        <f>[8]TU!AE120</f>
        <v>0.11963379699999985</v>
      </c>
      <c r="AF121" s="33">
        <f>[8]TU!AF120</f>
        <v>0.14607287000000002</v>
      </c>
      <c r="AG121" s="34"/>
      <c r="AH121" s="43">
        <f ca="1">OFFSET(AG121,0,-1)/OFFSET(AG121,0,-2)-1</f>
        <v>0.22100003229020815</v>
      </c>
      <c r="AI121" s="43">
        <f ca="1">OFFSET(AG121,0,-1)/OFFSET(AG121,0,-5)-1</f>
        <v>3.0649715179159598E-2</v>
      </c>
      <c r="AJ121" s="2"/>
    </row>
    <row r="122" spans="1:36" x14ac:dyDescent="0.25">
      <c r="B122" s="113"/>
      <c r="C122" s="112"/>
      <c r="D122" s="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01"/>
      <c r="AH122" s="116"/>
      <c r="AI122" s="116"/>
    </row>
    <row r="123" spans="1:36" x14ac:dyDescent="0.25">
      <c r="A123" s="20"/>
      <c r="B123" s="117" t="s">
        <v>75</v>
      </c>
      <c r="C123" s="112"/>
      <c r="D123" s="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01"/>
      <c r="AH123" s="116"/>
      <c r="AI123" s="116"/>
    </row>
    <row r="124" spans="1:36" ht="17.25" x14ac:dyDescent="0.25">
      <c r="B124" s="118" t="s">
        <v>76</v>
      </c>
      <c r="C124" s="112"/>
      <c r="D124" s="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01"/>
      <c r="AH124" s="116"/>
      <c r="AI124" s="116"/>
    </row>
    <row r="125" spans="1:36" x14ac:dyDescent="0.25">
      <c r="B125" s="24" t="s">
        <v>24</v>
      </c>
      <c r="C125" s="25"/>
      <c r="D125" s="26" t="str">
        <f>D$10</f>
        <v>1кв 2012</v>
      </c>
      <c r="E125" s="26" t="str">
        <f t="shared" ref="E125:AI125" si="30">E$10</f>
        <v>2кв 2012</v>
      </c>
      <c r="F125" s="26" t="str">
        <f t="shared" si="30"/>
        <v>3кв 2012</v>
      </c>
      <c r="G125" s="26" t="str">
        <f t="shared" si="30"/>
        <v>4кв 2012</v>
      </c>
      <c r="H125" s="26" t="str">
        <f t="shared" si="30"/>
        <v>1кв 2013</v>
      </c>
      <c r="I125" s="26" t="str">
        <f t="shared" si="30"/>
        <v>2кв 2013</v>
      </c>
      <c r="J125" s="26" t="str">
        <f t="shared" si="30"/>
        <v>3кв 2013</v>
      </c>
      <c r="K125" s="26" t="str">
        <f t="shared" si="30"/>
        <v>4кв 2013</v>
      </c>
      <c r="L125" s="26" t="str">
        <f t="shared" si="30"/>
        <v>1кв 2014</v>
      </c>
      <c r="M125" s="26" t="str">
        <f t="shared" si="30"/>
        <v>2кв 2014</v>
      </c>
      <c r="N125" s="26" t="str">
        <f t="shared" si="30"/>
        <v>3кв 2014</v>
      </c>
      <c r="O125" s="26" t="str">
        <f t="shared" si="30"/>
        <v>4кв 2014</v>
      </c>
      <c r="P125" s="26" t="str">
        <f t="shared" si="30"/>
        <v>1кв 2015</v>
      </c>
      <c r="Q125" s="26" t="str">
        <f t="shared" si="30"/>
        <v>2кв 2015</v>
      </c>
      <c r="R125" s="26" t="str">
        <f t="shared" si="30"/>
        <v>3кв 2015</v>
      </c>
      <c r="S125" s="26" t="str">
        <f t="shared" si="30"/>
        <v>4кв 2015</v>
      </c>
      <c r="T125" s="26" t="str">
        <f t="shared" si="30"/>
        <v>1кв 2016</v>
      </c>
      <c r="U125" s="26" t="str">
        <f t="shared" si="30"/>
        <v>2кв 2016</v>
      </c>
      <c r="V125" s="26" t="str">
        <f t="shared" si="30"/>
        <v>3кв 2016</v>
      </c>
      <c r="W125" s="26" t="str">
        <f t="shared" si="30"/>
        <v>4кв 2016</v>
      </c>
      <c r="X125" s="26" t="str">
        <f t="shared" si="30"/>
        <v>1кв 2017</v>
      </c>
      <c r="Y125" s="26" t="str">
        <f t="shared" si="30"/>
        <v>2кв 2017</v>
      </c>
      <c r="Z125" s="26" t="str">
        <f t="shared" si="30"/>
        <v>3кв 2017</v>
      </c>
      <c r="AA125" s="26" t="str">
        <f t="shared" si="30"/>
        <v>4кв 2017</v>
      </c>
      <c r="AB125" s="26" t="str">
        <f t="shared" si="30"/>
        <v>1кв 2018</v>
      </c>
      <c r="AC125" s="26" t="str">
        <f t="shared" si="30"/>
        <v>2кв 2018</v>
      </c>
      <c r="AD125" s="26" t="str">
        <f t="shared" si="30"/>
        <v>3кв 2018</v>
      </c>
      <c r="AE125" s="26" t="str">
        <f t="shared" si="30"/>
        <v>4кв 2018</v>
      </c>
      <c r="AF125" s="27" t="str">
        <f t="shared" si="30"/>
        <v>1кв 2019</v>
      </c>
      <c r="AG125" s="28"/>
      <c r="AH125" s="29" t="str">
        <f>AH$10</f>
        <v>кв/кв</v>
      </c>
      <c r="AI125" s="29" t="str">
        <f t="shared" si="30"/>
        <v>г/г</v>
      </c>
    </row>
    <row r="126" spans="1:36" s="2" customFormat="1" x14ac:dyDescent="0.25">
      <c r="B126" s="77" t="s">
        <v>30</v>
      </c>
      <c r="C126" s="78"/>
      <c r="D126" s="31">
        <f>[8]TU!D125</f>
        <v>0.26801597700000185</v>
      </c>
      <c r="E126" s="31">
        <f>[8]TU!E125</f>
        <v>0.25167183399999998</v>
      </c>
      <c r="F126" s="31">
        <f>[8]TU!F125</f>
        <v>0.17958508000000001</v>
      </c>
      <c r="G126" s="31">
        <f>[8]TU!G125</f>
        <v>0.11967580599999998</v>
      </c>
      <c r="H126" s="31">
        <f>[8]TU!H125</f>
        <v>0.133251826006899</v>
      </c>
      <c r="I126" s="31">
        <f>[8]TU!I125</f>
        <v>0.12845765499999995</v>
      </c>
      <c r="J126" s="31">
        <f>[8]TU!J125</f>
        <v>0.14625333599999993</v>
      </c>
      <c r="K126" s="31">
        <f>[8]TU!K125</f>
        <v>0.20436816300000002</v>
      </c>
      <c r="L126" s="31">
        <f>[8]TU!L125</f>
        <v>0.16761777199999997</v>
      </c>
      <c r="M126" s="31">
        <f>[8]TU!M125</f>
        <v>0.14798398699999998</v>
      </c>
      <c r="N126" s="31">
        <f>[8]TU!N125</f>
        <v>0.16207493899999992</v>
      </c>
      <c r="O126" s="31">
        <f>[8]TU!O125</f>
        <v>0.197160111</v>
      </c>
      <c r="P126" s="31">
        <f>[8]TU!P125</f>
        <v>0.21832651099999997</v>
      </c>
      <c r="Q126" s="32">
        <f>[8]TU!Q125</f>
        <v>0.26418839599999999</v>
      </c>
      <c r="R126" s="32">
        <f>[8]TU!R125</f>
        <v>0.20431527699999996</v>
      </c>
      <c r="S126" s="32">
        <f>[8]TU!S125</f>
        <v>0.18665559204867582</v>
      </c>
      <c r="T126" s="32">
        <f>[8]TU!T125</f>
        <v>0.22511218799999994</v>
      </c>
      <c r="U126" s="32">
        <f>[8]TU!U125</f>
        <v>0.28314003300000001</v>
      </c>
      <c r="V126" s="32">
        <f>[8]TU!V125</f>
        <v>0.232659692</v>
      </c>
      <c r="W126" s="32">
        <f>[8]TU!W125</f>
        <v>0.22643234999999998</v>
      </c>
      <c r="X126" s="32">
        <f>[8]TU!X125</f>
        <v>0.27782371499999997</v>
      </c>
      <c r="Y126" s="32">
        <f>[8]TU!Y125</f>
        <v>0.256697499</v>
      </c>
      <c r="Z126" s="32">
        <f>[8]TU!Z125</f>
        <v>0.21407330100000002</v>
      </c>
      <c r="AA126" s="32">
        <f>[8]TU!AA125</f>
        <v>0.24078091200000001</v>
      </c>
      <c r="AB126" s="32">
        <f>[8]TU!AB125</f>
        <v>0.32155919300000002</v>
      </c>
      <c r="AC126" s="32">
        <f>[8]TU!AC125</f>
        <v>0.28856301900000003</v>
      </c>
      <c r="AD126" s="32">
        <f>[8]TU!AD125</f>
        <v>0.24049321537283011</v>
      </c>
      <c r="AE126" s="32">
        <f>[8]TU!AE125</f>
        <v>0.28673457200000002</v>
      </c>
      <c r="AF126" s="33">
        <f>[8]TU!AF125</f>
        <v>0.28270375099999995</v>
      </c>
      <c r="AG126" s="34"/>
      <c r="AH126" s="119">
        <f t="shared" ref="AH126:AH132" ca="1" si="31">OFFSET(AG126,0,-1)/OFFSET(AG126,0,-2)-1</f>
        <v>-1.405767351974585E-2</v>
      </c>
      <c r="AI126" s="119">
        <f t="shared" ref="AI126:AI132" ca="1" si="32">OFFSET(AG126,0,-1)/OFFSET(AG126,0,-5)-1</f>
        <v>-0.12083449282695546</v>
      </c>
    </row>
    <row r="127" spans="1:36" s="2" customFormat="1" x14ac:dyDescent="0.25">
      <c r="B127" s="77" t="s">
        <v>31</v>
      </c>
      <c r="C127" s="78"/>
      <c r="D127" s="31">
        <f>[8]TU!D126</f>
        <v>2.6970035000000003E-2</v>
      </c>
      <c r="E127" s="31">
        <f>[8]TU!E126</f>
        <v>1.7176409999999996E-2</v>
      </c>
      <c r="F127" s="31">
        <f>[8]TU!F126</f>
        <v>2.0988507999999996E-2</v>
      </c>
      <c r="G127" s="31">
        <f>[8]TU!G126</f>
        <v>1.7673804000000001E-2</v>
      </c>
      <c r="H127" s="31">
        <f>[8]TU!H126</f>
        <v>1.6216739000000001E-2</v>
      </c>
      <c r="I127" s="31">
        <f>[8]TU!I126</f>
        <v>2.0867691000000001E-2</v>
      </c>
      <c r="J127" s="31">
        <f>[8]TU!J126</f>
        <v>1.4021409000000006E-2</v>
      </c>
      <c r="K127" s="31">
        <f>[8]TU!K126</f>
        <v>1.6649529E-2</v>
      </c>
      <c r="L127" s="31">
        <f>[8]TU!L126</f>
        <v>1.7946377999999999E-2</v>
      </c>
      <c r="M127" s="31">
        <f>[8]TU!M126</f>
        <v>1.5794171000000003E-2</v>
      </c>
      <c r="N127" s="31">
        <f>[8]TU!N126</f>
        <v>1.1466580000000001E-2</v>
      </c>
      <c r="O127" s="31">
        <f>[8]TU!O126</f>
        <v>9.995426E-3</v>
      </c>
      <c r="P127" s="31">
        <f>[8]TU!P126</f>
        <v>1.2634926000000001E-2</v>
      </c>
      <c r="Q127" s="32">
        <f>[8]TU!Q126</f>
        <v>1.4260458000000004E-2</v>
      </c>
      <c r="R127" s="32">
        <f>[8]TU!R126</f>
        <v>8.2963750000000051E-3</v>
      </c>
      <c r="S127" s="32">
        <f>[8]TU!S126</f>
        <v>9.4651193250000019E-3</v>
      </c>
      <c r="T127" s="32">
        <f>[8]TU!T126</f>
        <v>1.4018948999999999E-2</v>
      </c>
      <c r="U127" s="32">
        <f>[8]TU!U126</f>
        <v>1.9379673E-2</v>
      </c>
      <c r="V127" s="32">
        <f>[8]TU!V126</f>
        <v>1.0708707999999994E-2</v>
      </c>
      <c r="W127" s="32">
        <f>[8]TU!W126</f>
        <v>1.6817300999999996E-2</v>
      </c>
      <c r="X127" s="32">
        <f>[8]TU!X126</f>
        <v>1.6368436999999993E-2</v>
      </c>
      <c r="Y127" s="32">
        <f>[8]TU!Y126</f>
        <v>1.4754416000000006E-2</v>
      </c>
      <c r="Z127" s="32">
        <f>[8]TU!Z126</f>
        <v>9.2739570000000045E-3</v>
      </c>
      <c r="AA127" s="32">
        <f>[8]TU!AA126</f>
        <v>1.2231384000000003E-2</v>
      </c>
      <c r="AB127" s="32">
        <f>[8]TU!AB126</f>
        <v>1.0524298E-2</v>
      </c>
      <c r="AC127" s="32">
        <f>[8]TU!AC126</f>
        <v>8.4598569999999994E-3</v>
      </c>
      <c r="AD127" s="32">
        <f>[8]TU!AD126</f>
        <v>8.411969999999996E-3</v>
      </c>
      <c r="AE127" s="32">
        <f>[8]TU!AE126</f>
        <v>8.0843600000000022E-3</v>
      </c>
      <c r="AF127" s="33">
        <f>[8]TU!AF126</f>
        <v>1.1586700999999998E-2</v>
      </c>
      <c r="AG127" s="34"/>
      <c r="AH127" s="119">
        <f t="shared" ca="1" si="31"/>
        <v>0.43322427501991423</v>
      </c>
      <c r="AI127" s="119">
        <f t="shared" ca="1" si="32"/>
        <v>0.10094763565227804</v>
      </c>
    </row>
    <row r="128" spans="1:36" s="2" customFormat="1" x14ac:dyDescent="0.25">
      <c r="B128" s="77" t="s">
        <v>77</v>
      </c>
      <c r="C128" s="78"/>
      <c r="D128" s="31">
        <f>[8]TU!D127</f>
        <v>9.4019611000000003E-2</v>
      </c>
      <c r="E128" s="31">
        <f>[8]TU!E127</f>
        <v>9.8207999000000004E-2</v>
      </c>
      <c r="F128" s="31">
        <f>[8]TU!F127</f>
        <v>7.5436358999999995E-2</v>
      </c>
      <c r="G128" s="31">
        <f>[8]TU!G127</f>
        <v>8.7551536999999999E-2</v>
      </c>
      <c r="H128" s="31">
        <f>[8]TU!H127</f>
        <v>9.2161292000000006E-2</v>
      </c>
      <c r="I128" s="31">
        <f>[8]TU!I127</f>
        <v>0.10538141400000001</v>
      </c>
      <c r="J128" s="31">
        <f>[8]TU!J127</f>
        <v>8.0290765000000014E-2</v>
      </c>
      <c r="K128" s="31">
        <f>[8]TU!K127</f>
        <v>8.6391426000000007E-2</v>
      </c>
      <c r="L128" s="31">
        <f>[8]TU!L127</f>
        <v>8.9764981000000008E-2</v>
      </c>
      <c r="M128" s="31">
        <f>[8]TU!M127</f>
        <v>8.3838194000000019E-2</v>
      </c>
      <c r="N128" s="31">
        <f>[8]TU!N127</f>
        <v>7.3398982999999987E-2</v>
      </c>
      <c r="O128" s="31">
        <f>[8]TU!O127</f>
        <v>7.2213689806693321E-2</v>
      </c>
      <c r="P128" s="31">
        <f>[8]TU!P127</f>
        <v>8.4539926999999987E-2</v>
      </c>
      <c r="Q128" s="32">
        <f>[8]TU!Q127</f>
        <v>0.10706183</v>
      </c>
      <c r="R128" s="32">
        <f>[8]TU!R127</f>
        <v>9.6090621000000043E-2</v>
      </c>
      <c r="S128" s="32">
        <f>[8]TU!S127</f>
        <v>8.6327944423125025E-2</v>
      </c>
      <c r="T128" s="32">
        <f>[8]TU!T127</f>
        <v>8.6872196999999998E-2</v>
      </c>
      <c r="U128" s="32">
        <f>[8]TU!U127</f>
        <v>9.7070184999998962E-2</v>
      </c>
      <c r="V128" s="32">
        <f>[8]TU!V127</f>
        <v>7.7054505000000342E-2</v>
      </c>
      <c r="W128" s="32">
        <f>[8]TU!W127</f>
        <v>8.9528212999999982E-2</v>
      </c>
      <c r="X128" s="32">
        <f>[8]TU!X127</f>
        <v>9.1482544999999957E-2</v>
      </c>
      <c r="Y128" s="32">
        <f>[8]TU!Y127</f>
        <v>7.9942655999999973E-2</v>
      </c>
      <c r="Z128" s="32">
        <f>[8]TU!Z127</f>
        <v>6.2730730999999998E-2</v>
      </c>
      <c r="AA128" s="32">
        <f>[8]TU!AA127</f>
        <v>7.8408384000000012E-2</v>
      </c>
      <c r="AB128" s="32">
        <f>[8]TU!AB127</f>
        <v>8.7982213999999975E-2</v>
      </c>
      <c r="AC128" s="32">
        <f>[8]TU!AC127</f>
        <v>8.0536459000000005E-2</v>
      </c>
      <c r="AD128" s="32">
        <f>[8]TU!AD127</f>
        <v>6.7327724999999991E-2</v>
      </c>
      <c r="AE128" s="32">
        <f>[8]TU!AE127</f>
        <v>7.0152704999999996E-2</v>
      </c>
      <c r="AF128" s="33">
        <f>[8]TU!AF127</f>
        <v>7.3191307000000011E-2</v>
      </c>
      <c r="AG128" s="34"/>
      <c r="AH128" s="119">
        <f t="shared" ca="1" si="31"/>
        <v>4.3314110268449557E-2</v>
      </c>
      <c r="AI128" s="119">
        <f t="shared" ca="1" si="32"/>
        <v>-0.16811246645827727</v>
      </c>
    </row>
    <row r="129" spans="1:37" s="120" customFormat="1" x14ac:dyDescent="0.25">
      <c r="B129" s="83" t="s">
        <v>78</v>
      </c>
      <c r="C129" s="82"/>
      <c r="D129" s="48">
        <f>SUM(D126:D128)</f>
        <v>0.38900562300000185</v>
      </c>
      <c r="E129" s="48">
        <f t="shared" ref="E129:AF129" si="33">SUM(E126:E128)</f>
        <v>0.36705624299999995</v>
      </c>
      <c r="F129" s="48">
        <f t="shared" si="33"/>
        <v>0.27600994699999998</v>
      </c>
      <c r="G129" s="48">
        <f t="shared" si="33"/>
        <v>0.22490114699999997</v>
      </c>
      <c r="H129" s="48">
        <f t="shared" si="33"/>
        <v>0.24162985700689901</v>
      </c>
      <c r="I129" s="48">
        <f t="shared" si="33"/>
        <v>0.25470675999999992</v>
      </c>
      <c r="J129" s="48">
        <f t="shared" si="33"/>
        <v>0.24056550999999995</v>
      </c>
      <c r="K129" s="48">
        <f t="shared" si="33"/>
        <v>0.30740911800000004</v>
      </c>
      <c r="L129" s="48">
        <f t="shared" si="33"/>
        <v>0.275329131</v>
      </c>
      <c r="M129" s="48">
        <f t="shared" si="33"/>
        <v>0.24761635199999998</v>
      </c>
      <c r="N129" s="48">
        <f t="shared" si="33"/>
        <v>0.2469405019999999</v>
      </c>
      <c r="O129" s="48">
        <f t="shared" si="33"/>
        <v>0.27936922680669329</v>
      </c>
      <c r="P129" s="48">
        <f t="shared" si="33"/>
        <v>0.31550136399999995</v>
      </c>
      <c r="Q129" s="49">
        <f t="shared" si="33"/>
        <v>0.38551068399999999</v>
      </c>
      <c r="R129" s="49">
        <f t="shared" si="33"/>
        <v>0.30870227299999997</v>
      </c>
      <c r="S129" s="49">
        <f t="shared" si="33"/>
        <v>0.28244865579680084</v>
      </c>
      <c r="T129" s="49">
        <f t="shared" si="33"/>
        <v>0.32600333399999992</v>
      </c>
      <c r="U129" s="49">
        <f t="shared" si="33"/>
        <v>0.39958989099999898</v>
      </c>
      <c r="V129" s="49">
        <f t="shared" si="33"/>
        <v>0.32042290500000031</v>
      </c>
      <c r="W129" s="49">
        <f t="shared" si="33"/>
        <v>0.33277786399999998</v>
      </c>
      <c r="X129" s="49">
        <f t="shared" si="33"/>
        <v>0.38567469699999996</v>
      </c>
      <c r="Y129" s="49">
        <f t="shared" si="33"/>
        <v>0.35139457099999993</v>
      </c>
      <c r="Z129" s="49">
        <f t="shared" si="33"/>
        <v>0.28607798900000003</v>
      </c>
      <c r="AA129" s="49">
        <f t="shared" si="33"/>
        <v>0.33142068000000002</v>
      </c>
      <c r="AB129" s="49">
        <f t="shared" si="33"/>
        <v>0.42006570499999996</v>
      </c>
      <c r="AC129" s="49">
        <f t="shared" si="33"/>
        <v>0.37755933500000005</v>
      </c>
      <c r="AD129" s="49">
        <f t="shared" si="33"/>
        <v>0.31623291037283008</v>
      </c>
      <c r="AE129" s="49">
        <f t="shared" si="33"/>
        <v>0.36497163700000002</v>
      </c>
      <c r="AF129" s="50">
        <f t="shared" si="33"/>
        <v>0.36748175899999991</v>
      </c>
      <c r="AG129" s="51"/>
      <c r="AH129" s="121">
        <f t="shared" ca="1" si="31"/>
        <v>6.8775810104935164E-3</v>
      </c>
      <c r="AI129" s="121">
        <f t="shared" ca="1" si="32"/>
        <v>-0.12518028816468141</v>
      </c>
    </row>
    <row r="130" spans="1:37" x14ac:dyDescent="0.25">
      <c r="B130" s="77" t="s">
        <v>79</v>
      </c>
      <c r="C130" s="78"/>
      <c r="D130" s="31">
        <f>[8]TU!D129</f>
        <v>1.5410923000000002E-2</v>
      </c>
      <c r="E130" s="31">
        <f>[8]TU!E129</f>
        <v>1.5296100999999999E-2</v>
      </c>
      <c r="F130" s="31">
        <f>[8]TU!F129</f>
        <v>1.3599110000000008E-2</v>
      </c>
      <c r="G130" s="31">
        <f>[8]TU!G129</f>
        <v>1.7805662999999999E-2</v>
      </c>
      <c r="H130" s="31">
        <f>[8]TU!H129</f>
        <v>1.8537787999999993E-2</v>
      </c>
      <c r="I130" s="31">
        <f>[8]TU!I129</f>
        <v>1.9328998999999996E-2</v>
      </c>
      <c r="J130" s="31">
        <f>[8]TU!J129</f>
        <v>1.9080687999999995E-2</v>
      </c>
      <c r="K130" s="31">
        <f>[8]TU!K129</f>
        <v>2.1547256000000004E-2</v>
      </c>
      <c r="L130" s="31">
        <f>[8]TU!L129</f>
        <v>1.9919759000000002E-2</v>
      </c>
      <c r="M130" s="31">
        <f>[8]TU!M129</f>
        <v>2.0699250000000002E-2</v>
      </c>
      <c r="N130" s="31">
        <f>[8]TU!N129</f>
        <v>1.967348699999999E-2</v>
      </c>
      <c r="O130" s="31">
        <f>[8]TU!O129</f>
        <v>2.1966052000000003E-2</v>
      </c>
      <c r="P130" s="31">
        <f>[8]TU!P129</f>
        <v>2.658545499999999E-2</v>
      </c>
      <c r="Q130" s="32">
        <f>[8]TU!Q129</f>
        <v>2.1176252E-2</v>
      </c>
      <c r="R130" s="32">
        <f>[8]TU!R129</f>
        <v>1.9342606000000005E-2</v>
      </c>
      <c r="S130" s="32">
        <f>[8]TU!S129</f>
        <v>1.8865114999999995E-2</v>
      </c>
      <c r="T130" s="32">
        <f>[8]TU!T129</f>
        <v>2.5721730000000005E-2</v>
      </c>
      <c r="U130" s="32">
        <f>[8]TU!U129</f>
        <v>2.0339004999999993E-2</v>
      </c>
      <c r="V130" s="32">
        <f>[8]TU!V129</f>
        <v>1.6802598999999994E-2</v>
      </c>
      <c r="W130" s="32">
        <f>[8]TU!W129</f>
        <v>1.7666080000000001E-2</v>
      </c>
      <c r="X130" s="32">
        <f>[8]TU!X129</f>
        <v>2.0367669999999997E-2</v>
      </c>
      <c r="Y130" s="32">
        <f>[8]TU!Y129</f>
        <v>2.2156002999999994E-2</v>
      </c>
      <c r="Z130" s="32">
        <f>[8]TU!Z129</f>
        <v>1.7194902000000005E-2</v>
      </c>
      <c r="AA130" s="32">
        <f>[8]TU!AA129</f>
        <v>2.1398921000000001E-2</v>
      </c>
      <c r="AB130" s="32">
        <f>[8]TU!AB129</f>
        <v>2.081929800000001E-2</v>
      </c>
      <c r="AC130" s="32">
        <f>[8]TU!AC129</f>
        <v>1.8333559999999999E-2</v>
      </c>
      <c r="AD130" s="32">
        <f>[8]TU!AD129</f>
        <v>1.3361540000000002E-2</v>
      </c>
      <c r="AE130" s="32">
        <f>[8]TU!AE129</f>
        <v>1.4189430999999992E-2</v>
      </c>
      <c r="AF130" s="33">
        <f>[8]TU!AF129</f>
        <v>1.7806080000000002E-2</v>
      </c>
      <c r="AG130" s="34"/>
      <c r="AH130" s="119">
        <f t="shared" ca="1" si="31"/>
        <v>0.25488330011259874</v>
      </c>
      <c r="AI130" s="119">
        <f t="shared" ca="1" si="32"/>
        <v>-0.14473196934882271</v>
      </c>
    </row>
    <row r="131" spans="1:37" x14ac:dyDescent="0.25">
      <c r="B131" s="77" t="s">
        <v>29</v>
      </c>
      <c r="C131" s="78"/>
      <c r="D131" s="31">
        <f>[8]TU!D130</f>
        <v>0.18000460200000001</v>
      </c>
      <c r="E131" s="31">
        <f>[8]TU!E130</f>
        <v>0.17271686999999991</v>
      </c>
      <c r="F131" s="31">
        <f>[8]TU!F130</f>
        <v>0.14084125900000008</v>
      </c>
      <c r="G131" s="31">
        <f>[8]TU!G130</f>
        <v>0.13846906599999995</v>
      </c>
      <c r="H131" s="31">
        <f>[8]TU!H130</f>
        <v>0.15072417100000154</v>
      </c>
      <c r="I131" s="31">
        <f>[8]TU!I130</f>
        <v>0.14093032799999991</v>
      </c>
      <c r="J131" s="31">
        <f>[8]TU!J130</f>
        <v>0.13829514192400014</v>
      </c>
      <c r="K131" s="31">
        <f>[8]TU!K130</f>
        <v>0.15153673399999998</v>
      </c>
      <c r="L131" s="31">
        <f>[8]TU!L130</f>
        <v>0.17718519799999974</v>
      </c>
      <c r="M131" s="31">
        <f>[8]TU!M130</f>
        <v>0.16255861800000007</v>
      </c>
      <c r="N131" s="31">
        <f>[8]TU!N130</f>
        <v>0.16589605299999982</v>
      </c>
      <c r="O131" s="31">
        <f>[8]TU!O130</f>
        <v>0.17061677507999989</v>
      </c>
      <c r="P131" s="31">
        <f>[8]TU!P130</f>
        <v>0.16392641800000002</v>
      </c>
      <c r="Q131" s="32">
        <f>[8]TU!Q130</f>
        <v>0.17056816599999966</v>
      </c>
      <c r="R131" s="32">
        <f>[8]TU!R130</f>
        <v>0.1413054286753839</v>
      </c>
      <c r="S131" s="32">
        <f>[8]TU!S130</f>
        <v>0.13487130499999997</v>
      </c>
      <c r="T131" s="32">
        <f>[8]TU!T130</f>
        <v>0.17468802300000028</v>
      </c>
      <c r="U131" s="32">
        <f>[8]TU!U130</f>
        <v>0.19427962999999998</v>
      </c>
      <c r="V131" s="32">
        <f>[8]TU!V130</f>
        <v>0.15121209999999996</v>
      </c>
      <c r="W131" s="32">
        <f>[8]TU!W130</f>
        <v>0.16726954199999997</v>
      </c>
      <c r="X131" s="32">
        <f>[8]TU!X130</f>
        <v>0.19292272500000002</v>
      </c>
      <c r="Y131" s="32">
        <f>[8]TU!Y130</f>
        <v>0.18220230200000004</v>
      </c>
      <c r="Z131" s="32">
        <f>[8]TU!Z130</f>
        <v>0.1445742480000001</v>
      </c>
      <c r="AA131" s="32">
        <f>[8]TU!AA130</f>
        <v>0.15656381700000008</v>
      </c>
      <c r="AB131" s="32">
        <f>[8]TU!AB130</f>
        <v>0.19888162699999998</v>
      </c>
      <c r="AC131" s="32">
        <f>[8]TU!AC130</f>
        <v>0.18199635200000031</v>
      </c>
      <c r="AD131" s="32">
        <f>[8]TU!AD130</f>
        <v>0.14234909800000012</v>
      </c>
      <c r="AE131" s="32">
        <f>[8]TU!AE130</f>
        <v>0.16047228400000002</v>
      </c>
      <c r="AF131" s="33">
        <f>[8]TU!AF130</f>
        <v>0.12739905599999982</v>
      </c>
      <c r="AG131" s="34"/>
      <c r="AH131" s="119">
        <f t="shared" ca="1" si="31"/>
        <v>-0.20609931619095168</v>
      </c>
      <c r="AI131" s="119">
        <f t="shared" ca="1" si="32"/>
        <v>-0.35942269820630623</v>
      </c>
    </row>
    <row r="132" spans="1:37" s="53" customFormat="1" ht="30" x14ac:dyDescent="0.25">
      <c r="B132" s="83" t="s">
        <v>80</v>
      </c>
      <c r="C132" s="78"/>
      <c r="D132" s="48">
        <f>SUM(D129:D131)</f>
        <v>0.58442114800000189</v>
      </c>
      <c r="E132" s="48">
        <f t="shared" ref="E132:AF132" si="34">SUM(E129:E131)</f>
        <v>0.55506921399999987</v>
      </c>
      <c r="F132" s="48">
        <f t="shared" si="34"/>
        <v>0.43045031600000006</v>
      </c>
      <c r="G132" s="48">
        <f t="shared" si="34"/>
        <v>0.38117587599999991</v>
      </c>
      <c r="H132" s="48">
        <f t="shared" si="34"/>
        <v>0.4108918160069005</v>
      </c>
      <c r="I132" s="48">
        <f t="shared" si="34"/>
        <v>0.41496608699999982</v>
      </c>
      <c r="J132" s="48">
        <f t="shared" si="34"/>
        <v>0.39794133992400005</v>
      </c>
      <c r="K132" s="48">
        <f t="shared" si="34"/>
        <v>0.480493108</v>
      </c>
      <c r="L132" s="48">
        <f t="shared" si="34"/>
        <v>0.47243408799999975</v>
      </c>
      <c r="M132" s="48">
        <f t="shared" si="34"/>
        <v>0.43087422000000009</v>
      </c>
      <c r="N132" s="48">
        <f t="shared" si="34"/>
        <v>0.43251004199999971</v>
      </c>
      <c r="O132" s="48">
        <f t="shared" si="34"/>
        <v>0.4719520538866932</v>
      </c>
      <c r="P132" s="48">
        <f t="shared" si="34"/>
        <v>0.50601323699999989</v>
      </c>
      <c r="Q132" s="49">
        <f t="shared" si="34"/>
        <v>0.57725510199999963</v>
      </c>
      <c r="R132" s="49">
        <f t="shared" si="34"/>
        <v>0.46935030767538388</v>
      </c>
      <c r="S132" s="49">
        <f t="shared" si="34"/>
        <v>0.43618507579680077</v>
      </c>
      <c r="T132" s="49">
        <f t="shared" si="34"/>
        <v>0.52641308700000022</v>
      </c>
      <c r="U132" s="49">
        <f t="shared" si="34"/>
        <v>0.61420852599999898</v>
      </c>
      <c r="V132" s="49">
        <f t="shared" si="34"/>
        <v>0.48843760400000025</v>
      </c>
      <c r="W132" s="49">
        <f t="shared" si="34"/>
        <v>0.517713486</v>
      </c>
      <c r="X132" s="49">
        <f t="shared" si="34"/>
        <v>0.59896509200000003</v>
      </c>
      <c r="Y132" s="49">
        <f t="shared" si="34"/>
        <v>0.5557528759999999</v>
      </c>
      <c r="Z132" s="49">
        <f t="shared" si="34"/>
        <v>0.44784713900000017</v>
      </c>
      <c r="AA132" s="49">
        <f t="shared" si="34"/>
        <v>0.50938341800000009</v>
      </c>
      <c r="AB132" s="49">
        <f t="shared" si="34"/>
        <v>0.63976662999999989</v>
      </c>
      <c r="AC132" s="49">
        <f t="shared" si="34"/>
        <v>0.57788924700000033</v>
      </c>
      <c r="AD132" s="49">
        <f t="shared" si="34"/>
        <v>0.4719435483728302</v>
      </c>
      <c r="AE132" s="49">
        <f t="shared" si="34"/>
        <v>0.53963335200000007</v>
      </c>
      <c r="AF132" s="50">
        <f t="shared" si="34"/>
        <v>0.51268689499999975</v>
      </c>
      <c r="AG132" s="51"/>
      <c r="AH132" s="121">
        <f t="shared" ca="1" si="31"/>
        <v>-4.9934750882484891E-2</v>
      </c>
      <c r="AI132" s="121">
        <f t="shared" ca="1" si="32"/>
        <v>-0.19863451615161631</v>
      </c>
    </row>
    <row r="133" spans="1:37" ht="5.0999999999999996" customHeight="1" x14ac:dyDescent="0.25">
      <c r="AF133" s="4"/>
    </row>
    <row r="134" spans="1:37" ht="15" customHeight="1" x14ac:dyDescent="0.25">
      <c r="B134" s="122" t="s">
        <v>81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4"/>
      <c r="AH134" s="123"/>
      <c r="AI134" s="123"/>
    </row>
    <row r="135" spans="1:37" x14ac:dyDescent="0.25">
      <c r="AF135" s="4"/>
    </row>
    <row r="136" spans="1:37" ht="15.75" x14ac:dyDescent="0.25">
      <c r="B136" s="125" t="s">
        <v>82</v>
      </c>
      <c r="C136" s="125"/>
      <c r="D136" s="126"/>
      <c r="E136" s="126"/>
      <c r="F136" s="126"/>
      <c r="G136" s="126"/>
      <c r="H136" s="126"/>
      <c r="I136" s="126"/>
      <c r="J136" s="126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"/>
      <c r="AH136" s="12"/>
      <c r="AI136" s="12"/>
      <c r="AJ136" s="4"/>
      <c r="AK136" s="4"/>
    </row>
    <row r="137" spans="1:37" ht="5.0999999999999996" customHeight="1" x14ac:dyDescent="0.25">
      <c r="B137" s="127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4"/>
      <c r="AH137" s="128"/>
      <c r="AI137" s="128"/>
    </row>
    <row r="138" spans="1:37" x14ac:dyDescent="0.25">
      <c r="A138" s="20"/>
      <c r="B138" s="129" t="s">
        <v>83</v>
      </c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2"/>
      <c r="AH138" s="133"/>
      <c r="AI138" s="133"/>
    </row>
    <row r="139" spans="1:37" ht="5.0999999999999996" customHeight="1" x14ac:dyDescent="0.25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2"/>
      <c r="AH139" s="133"/>
      <c r="AI139" s="133"/>
    </row>
    <row r="140" spans="1:37" x14ac:dyDescent="0.25">
      <c r="B140" s="134" t="s">
        <v>84</v>
      </c>
      <c r="C140" s="130"/>
      <c r="D140" s="135"/>
      <c r="E140" s="135"/>
      <c r="F140" s="135"/>
      <c r="G140" s="135"/>
      <c r="H140" s="135"/>
      <c r="I140" s="135"/>
      <c r="J140" s="135"/>
      <c r="K140" s="130"/>
      <c r="L140" s="130"/>
      <c r="M140" s="130"/>
      <c r="N140" s="130"/>
      <c r="O140" s="130"/>
      <c r="P140" s="130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2"/>
      <c r="AH140" s="136"/>
      <c r="AI140" s="136"/>
    </row>
    <row r="141" spans="1:37" x14ac:dyDescent="0.25">
      <c r="B141" s="137" t="s">
        <v>2</v>
      </c>
      <c r="C141" s="112"/>
      <c r="D141" s="26" t="str">
        <f>D$10</f>
        <v>1кв 2012</v>
      </c>
      <c r="E141" s="26" t="str">
        <f t="shared" ref="E141:AI141" si="35">E$10</f>
        <v>2кв 2012</v>
      </c>
      <c r="F141" s="26" t="str">
        <f t="shared" si="35"/>
        <v>3кв 2012</v>
      </c>
      <c r="G141" s="26" t="str">
        <f t="shared" si="35"/>
        <v>4кв 2012</v>
      </c>
      <c r="H141" s="26" t="str">
        <f t="shared" si="35"/>
        <v>1кв 2013</v>
      </c>
      <c r="I141" s="26" t="str">
        <f t="shared" si="35"/>
        <v>2кв 2013</v>
      </c>
      <c r="J141" s="26" t="str">
        <f t="shared" si="35"/>
        <v>3кв 2013</v>
      </c>
      <c r="K141" s="26" t="str">
        <f t="shared" si="35"/>
        <v>4кв 2013</v>
      </c>
      <c r="L141" s="26" t="str">
        <f t="shared" si="35"/>
        <v>1кв 2014</v>
      </c>
      <c r="M141" s="26" t="str">
        <f t="shared" si="35"/>
        <v>2кв 2014</v>
      </c>
      <c r="N141" s="26" t="str">
        <f t="shared" si="35"/>
        <v>3кв 2014</v>
      </c>
      <c r="O141" s="26" t="str">
        <f t="shared" si="35"/>
        <v>4кв 2014</v>
      </c>
      <c r="P141" s="26" t="str">
        <f t="shared" si="35"/>
        <v>1кв 2015</v>
      </c>
      <c r="Q141" s="26" t="str">
        <f t="shared" si="35"/>
        <v>2кв 2015</v>
      </c>
      <c r="R141" s="26" t="str">
        <f t="shared" si="35"/>
        <v>3кв 2015</v>
      </c>
      <c r="S141" s="26" t="str">
        <f t="shared" si="35"/>
        <v>4кв 2015</v>
      </c>
      <c r="T141" s="26" t="str">
        <f t="shared" si="35"/>
        <v>1кв 2016</v>
      </c>
      <c r="U141" s="26" t="str">
        <f t="shared" si="35"/>
        <v>2кв 2016</v>
      </c>
      <c r="V141" s="26" t="str">
        <f t="shared" si="35"/>
        <v>3кв 2016</v>
      </c>
      <c r="W141" s="26" t="str">
        <f t="shared" si="35"/>
        <v>4кв 2016</v>
      </c>
      <c r="X141" s="26" t="str">
        <f t="shared" si="35"/>
        <v>1кв 2017</v>
      </c>
      <c r="Y141" s="26" t="str">
        <f t="shared" si="35"/>
        <v>2кв 2017</v>
      </c>
      <c r="Z141" s="26" t="str">
        <f t="shared" si="35"/>
        <v>3кв 2017</v>
      </c>
      <c r="AA141" s="26" t="str">
        <f t="shared" si="35"/>
        <v>4кв 2017</v>
      </c>
      <c r="AB141" s="26" t="str">
        <f t="shared" si="35"/>
        <v>1кв 2018</v>
      </c>
      <c r="AC141" s="26" t="str">
        <f t="shared" si="35"/>
        <v>2кв 2018</v>
      </c>
      <c r="AD141" s="26" t="str">
        <f t="shared" si="35"/>
        <v>3кв 2018</v>
      </c>
      <c r="AE141" s="26" t="str">
        <f t="shared" si="35"/>
        <v>4кв 2018</v>
      </c>
      <c r="AF141" s="27" t="str">
        <f t="shared" si="35"/>
        <v>1кв 2019</v>
      </c>
      <c r="AG141" s="28"/>
      <c r="AH141" s="29" t="str">
        <f>AH$10</f>
        <v>кв/кв</v>
      </c>
      <c r="AI141" s="29" t="str">
        <f t="shared" si="35"/>
        <v>г/г</v>
      </c>
    </row>
    <row r="142" spans="1:37" x14ac:dyDescent="0.25">
      <c r="B142" s="83" t="s">
        <v>1</v>
      </c>
      <c r="C142" s="78"/>
      <c r="D142" s="48">
        <f>SUM(D143:D144,D146)</f>
        <v>3.5691610874480002</v>
      </c>
      <c r="E142" s="48">
        <f t="shared" ref="E142:AF142" si="36">SUM(E143:E144,E146)</f>
        <v>3.7762470608000003</v>
      </c>
      <c r="F142" s="48">
        <f t="shared" si="36"/>
        <v>3.7306599780000012</v>
      </c>
      <c r="G142" s="48">
        <f t="shared" si="36"/>
        <v>3.637940704</v>
      </c>
      <c r="H142" s="48">
        <f t="shared" si="36"/>
        <v>3.6513354315900002</v>
      </c>
      <c r="I142" s="48">
        <f t="shared" si="36"/>
        <v>3.7417747785600008</v>
      </c>
      <c r="J142" s="48">
        <f t="shared" si="36"/>
        <v>3.8523891649050004</v>
      </c>
      <c r="K142" s="48">
        <f t="shared" si="36"/>
        <v>4.0640358628750004</v>
      </c>
      <c r="L142" s="48">
        <f t="shared" si="36"/>
        <v>3.9090204453032502</v>
      </c>
      <c r="M142" s="48">
        <f t="shared" si="36"/>
        <v>3.7725097070078997</v>
      </c>
      <c r="N142" s="48">
        <f t="shared" si="36"/>
        <v>4.1313452203870993</v>
      </c>
      <c r="O142" s="48">
        <f t="shared" si="36"/>
        <v>4.1084834531166008</v>
      </c>
      <c r="P142" s="48">
        <f t="shared" si="36"/>
        <v>3.8741256032220996</v>
      </c>
      <c r="Q142" s="49">
        <f t="shared" si="36"/>
        <v>4.0489612188985991</v>
      </c>
      <c r="R142" s="49">
        <f t="shared" si="36"/>
        <v>4.0790683633509008</v>
      </c>
      <c r="S142" s="49">
        <f t="shared" si="36"/>
        <v>3.8641184414635998</v>
      </c>
      <c r="T142" s="49">
        <f t="shared" si="36"/>
        <v>3.9946483110770994</v>
      </c>
      <c r="U142" s="49">
        <f t="shared" si="36"/>
        <v>4.2275012812801505</v>
      </c>
      <c r="V142" s="49">
        <f t="shared" si="36"/>
        <v>4.0442757362673003</v>
      </c>
      <c r="W142" s="49">
        <f t="shared" si="36"/>
        <v>4.1717831431043004</v>
      </c>
      <c r="X142" s="49">
        <f t="shared" si="36"/>
        <v>4.1516558877203007</v>
      </c>
      <c r="Y142" s="49">
        <f t="shared" si="36"/>
        <v>4.0824245046316001</v>
      </c>
      <c r="Z142" s="49">
        <f t="shared" si="36"/>
        <v>4.3629029622473006</v>
      </c>
      <c r="AA142" s="49">
        <f t="shared" si="36"/>
        <v>4.2529602491115996</v>
      </c>
      <c r="AB142" s="49">
        <f t="shared" si="36"/>
        <v>4.2685800572045496</v>
      </c>
      <c r="AC142" s="49">
        <f t="shared" si="36"/>
        <v>4.326099216819701</v>
      </c>
      <c r="AD142" s="49">
        <f t="shared" si="36"/>
        <v>4.3766026265537503</v>
      </c>
      <c r="AE142" s="49">
        <f t="shared" si="36"/>
        <v>4.3139907968026501</v>
      </c>
      <c r="AF142" s="50">
        <f t="shared" si="36"/>
        <v>4.1276648149442501</v>
      </c>
      <c r="AG142" s="51"/>
      <c r="AH142" s="121">
        <f ca="1">OFFSET(AG142,0,-1)/OFFSET(AG142,0,-2)-1</f>
        <v>-4.3191093962578031E-2</v>
      </c>
      <c r="AI142" s="121">
        <f ca="1">OFFSET(AG142,0,-1)/OFFSET(AG142,0,-5)-1</f>
        <v>-3.3012205551225748E-2</v>
      </c>
    </row>
    <row r="143" spans="1:37" x14ac:dyDescent="0.25">
      <c r="B143" s="77" t="s">
        <v>85</v>
      </c>
      <c r="C143" s="78"/>
      <c r="D143" s="31">
        <f>[8]TU!D142</f>
        <v>2.9501501440000002</v>
      </c>
      <c r="E143" s="31">
        <f>[8]TU!E142</f>
        <v>3.1301286319999999</v>
      </c>
      <c r="F143" s="31">
        <f>[8]TU!F142</f>
        <v>3.0764226480000008</v>
      </c>
      <c r="G143" s="31">
        <f>[8]TU!G142</f>
        <v>3.0274994770000001</v>
      </c>
      <c r="H143" s="31">
        <f>[8]TU!H142</f>
        <v>3.0318816160000006</v>
      </c>
      <c r="I143" s="31">
        <f>[8]TU!I142</f>
        <v>3.0855236660000007</v>
      </c>
      <c r="J143" s="31">
        <f>[8]TU!J142</f>
        <v>3.0891173250000001</v>
      </c>
      <c r="K143" s="31">
        <f>[8]TU!K142</f>
        <v>3.1933196070000003</v>
      </c>
      <c r="L143" s="31">
        <f>[8]TU!L142</f>
        <v>3.0856759650000005</v>
      </c>
      <c r="M143" s="31">
        <f>[8]TU!M142</f>
        <v>2.8938604539999995</v>
      </c>
      <c r="N143" s="31">
        <f>[8]TU!N142</f>
        <v>3.1805060699999994</v>
      </c>
      <c r="O143" s="31">
        <f>[8]TU!O142</f>
        <v>3.3961477820000008</v>
      </c>
      <c r="P143" s="31">
        <f>[8]TU!P142</f>
        <v>3.0898272529999997</v>
      </c>
      <c r="Q143" s="32">
        <f>[8]TU!Q142</f>
        <v>3.2273513849999995</v>
      </c>
      <c r="R143" s="32">
        <f>[8]TU!R142</f>
        <v>3.3095944090000002</v>
      </c>
      <c r="S143" s="32">
        <f>[8]TU!S142</f>
        <v>3.2550385500000001</v>
      </c>
      <c r="T143" s="32">
        <f>[8]TU!T142</f>
        <v>3.2024067169999997</v>
      </c>
      <c r="U143" s="32">
        <f>[8]TU!U142</f>
        <v>3.3009821430000001</v>
      </c>
      <c r="V143" s="32">
        <f>[8]TU!V142</f>
        <v>3.1630602570000002</v>
      </c>
      <c r="W143" s="32">
        <f>[8]TU!W142</f>
        <v>3.3186329939999997</v>
      </c>
      <c r="X143" s="32">
        <f>[8]TU!X142</f>
        <v>3.3516221390000003</v>
      </c>
      <c r="Y143" s="32">
        <f>[8]TU!Y142</f>
        <v>3.1337777579999999</v>
      </c>
      <c r="Z143" s="32">
        <f>[8]TU!Z142</f>
        <v>3.3564845380000006</v>
      </c>
      <c r="AA143" s="32">
        <f>[8]TU!AA142</f>
        <v>3.3559612530000003</v>
      </c>
      <c r="AB143" s="32">
        <f>[8]TU!AB142</f>
        <v>3.3585401040000002</v>
      </c>
      <c r="AC143" s="32">
        <f>[8]TU!AC142</f>
        <v>3.2941490520000007</v>
      </c>
      <c r="AD143" s="32">
        <f>[8]TU!AD142</f>
        <v>3.3197362560000001</v>
      </c>
      <c r="AE143" s="32">
        <f>[8]TU!AE142</f>
        <v>3.3500460729999997</v>
      </c>
      <c r="AF143" s="33">
        <f>[8]TU!AF142</f>
        <v>3.2634884560000001</v>
      </c>
      <c r="AG143" s="34"/>
      <c r="AH143" s="119">
        <f ca="1">OFFSET(AG143,0,-1)/OFFSET(AG143,0,-2)-1</f>
        <v>-2.5837739276966531E-2</v>
      </c>
      <c r="AI143" s="119">
        <f ca="1">OFFSET(AG143,0,-1)/OFFSET(AG143,0,-5)-1</f>
        <v>-2.8301477742306624E-2</v>
      </c>
    </row>
    <row r="144" spans="1:37" x14ac:dyDescent="0.25">
      <c r="B144" s="77" t="s">
        <v>86</v>
      </c>
      <c r="C144" s="78"/>
      <c r="D144" s="31">
        <f>[8]TU!D143</f>
        <v>0.42306192100000001</v>
      </c>
      <c r="E144" s="31">
        <f>[8]TU!E143</f>
        <v>0.46501500000000001</v>
      </c>
      <c r="F144" s="31">
        <f>[8]TU!F143</f>
        <v>0.47947432200000001</v>
      </c>
      <c r="G144" s="31">
        <f>[8]TU!G143</f>
        <v>0.43614089100000003</v>
      </c>
      <c r="H144" s="31">
        <f>[8]TU!H143</f>
        <v>0.44979751999999995</v>
      </c>
      <c r="I144" s="31">
        <f>[8]TU!I143</f>
        <v>0.488262223</v>
      </c>
      <c r="J144" s="31">
        <f>[8]TU!J143</f>
        <v>0.58717543799999994</v>
      </c>
      <c r="K144" s="31">
        <f>[8]TU!K143</f>
        <v>0.70681060600000001</v>
      </c>
      <c r="L144" s="31">
        <f>[8]TU!L143</f>
        <v>0.65404339299999992</v>
      </c>
      <c r="M144" s="31">
        <f>[8]TU!M143</f>
        <v>0.72175220600000001</v>
      </c>
      <c r="N144" s="31">
        <f>[8]TU!N143</f>
        <v>0.775827143</v>
      </c>
      <c r="O144" s="31">
        <f>[8]TU!O143</f>
        <v>0.55054978600000004</v>
      </c>
      <c r="P144" s="31">
        <f>[8]TU!P143</f>
        <v>0.69030612800000002</v>
      </c>
      <c r="Q144" s="32">
        <f>[8]TU!Q143</f>
        <v>0.69054377300000003</v>
      </c>
      <c r="R144" s="32">
        <f>[8]TU!R143</f>
        <v>0.61857539600000011</v>
      </c>
      <c r="S144" s="32">
        <f>[8]TU!S143</f>
        <v>0.52759239800000002</v>
      </c>
      <c r="T144" s="32">
        <f>[8]TU!T143</f>
        <v>0.63439897000000001</v>
      </c>
      <c r="U144" s="32">
        <f>[8]TU!U143</f>
        <v>0.74520987900000002</v>
      </c>
      <c r="V144" s="32">
        <f>[8]TU!V143</f>
        <v>0.77774143200000001</v>
      </c>
      <c r="W144" s="32">
        <f>[8]TU!W143</f>
        <v>0.73494323600000011</v>
      </c>
      <c r="X144" s="32">
        <f>[8]TU!X143</f>
        <v>0.61927316399999999</v>
      </c>
      <c r="Y144" s="32">
        <f>[8]TU!Y143</f>
        <v>0.7951897269999999</v>
      </c>
      <c r="Z144" s="32">
        <f>[8]TU!Z143</f>
        <v>0.86002726899999993</v>
      </c>
      <c r="AA144" s="32">
        <f>[8]TU!AA143</f>
        <v>0.75496524999999992</v>
      </c>
      <c r="AB144" s="32">
        <f>[8]TU!AB143</f>
        <v>0.74622100300000005</v>
      </c>
      <c r="AC144" s="32">
        <f>[8]TU!AC143</f>
        <v>0.8508491680000001</v>
      </c>
      <c r="AD144" s="32">
        <f>[8]TU!AD143</f>
        <v>0.88494596800000003</v>
      </c>
      <c r="AE144" s="32">
        <f>[8]TU!AE143</f>
        <v>0.82275254599999992</v>
      </c>
      <c r="AF144" s="33">
        <f>[8]TU!AF143</f>
        <v>0.69286259100000003</v>
      </c>
      <c r="AG144" s="34"/>
      <c r="AH144" s="119">
        <f ca="1">OFFSET(AG144,0,-1)/OFFSET(AG144,0,-2)-1</f>
        <v>-0.1578724437031398</v>
      </c>
      <c r="AI144" s="119">
        <f ca="1">OFFSET(AG144,0,-1)/OFFSET(AG144,0,-5)-1</f>
        <v>-7.1504838091511091E-2</v>
      </c>
    </row>
    <row r="145" spans="1:35" x14ac:dyDescent="0.25">
      <c r="B145" s="77" t="s">
        <v>87</v>
      </c>
      <c r="C145" s="78"/>
      <c r="D145" s="31">
        <f>[8]TU!D144</f>
        <v>0</v>
      </c>
      <c r="E145" s="31">
        <f>[8]TU!E144</f>
        <v>0</v>
      </c>
      <c r="F145" s="31">
        <f>[8]TU!F144</f>
        <v>0</v>
      </c>
      <c r="G145" s="31">
        <f>[8]TU!G144</f>
        <v>0</v>
      </c>
      <c r="H145" s="31">
        <f>[8]TU!H144</f>
        <v>0</v>
      </c>
      <c r="I145" s="31">
        <f>[8]TU!I144</f>
        <v>1.0546423000000001E-2</v>
      </c>
      <c r="J145" s="31">
        <f>[8]TU!J144</f>
        <v>9.5094568000000004E-2</v>
      </c>
      <c r="K145" s="31">
        <f>[8]TU!K144</f>
        <v>0.25315897599999998</v>
      </c>
      <c r="L145" s="31">
        <f>[8]TU!L144</f>
        <v>0.19493955299999999</v>
      </c>
      <c r="M145" s="31">
        <f>[8]TU!M144</f>
        <v>0.27906741099999999</v>
      </c>
      <c r="N145" s="31">
        <f>[8]TU!N144</f>
        <v>0.28279097799999997</v>
      </c>
      <c r="O145" s="31">
        <f>[8]TU!O144</f>
        <v>0.19817707600000001</v>
      </c>
      <c r="P145" s="31">
        <f>[8]TU!P144</f>
        <v>0.26072329799999999</v>
      </c>
      <c r="Q145" s="32">
        <f>[8]TU!Q144</f>
        <v>0.26252829299999997</v>
      </c>
      <c r="R145" s="32">
        <f>[8]TU!R144</f>
        <v>0.28416814600000001</v>
      </c>
      <c r="S145" s="32">
        <f>[8]TU!S144</f>
        <v>0.28364362800000004</v>
      </c>
      <c r="T145" s="32">
        <f>[8]TU!T144</f>
        <v>0.30130328499999998</v>
      </c>
      <c r="U145" s="32">
        <f>[8]TU!U144</f>
        <v>0.34208660400000002</v>
      </c>
      <c r="V145" s="32">
        <f>[8]TU!V144</f>
        <v>0.35443696699999999</v>
      </c>
      <c r="W145" s="32">
        <f>[8]TU!W144</f>
        <v>0.347318446</v>
      </c>
      <c r="X145" s="32">
        <f>[8]TU!X144</f>
        <v>0.27124968900000002</v>
      </c>
      <c r="Y145" s="32">
        <f>[8]TU!Y144</f>
        <v>0.36093902299999997</v>
      </c>
      <c r="Z145" s="32">
        <f>[8]TU!Z144</f>
        <v>0.37496596899999995</v>
      </c>
      <c r="AA145" s="32">
        <f>[8]TU!AA144</f>
        <v>0.34688653800000002</v>
      </c>
      <c r="AB145" s="32">
        <f>[8]TU!AB144</f>
        <v>0.32548883299999998</v>
      </c>
      <c r="AC145" s="32">
        <f>[8]TU!AC144</f>
        <v>0.37489869399999998</v>
      </c>
      <c r="AD145" s="32">
        <f>[8]TU!AD144</f>
        <v>0.37557474499999999</v>
      </c>
      <c r="AE145" s="32">
        <f>[8]TU!AE144</f>
        <v>0.36262155899999998</v>
      </c>
      <c r="AF145" s="33">
        <f>[8]TU!AF144</f>
        <v>0.27630555600000001</v>
      </c>
      <c r="AG145" s="34"/>
      <c r="AH145" s="119">
        <f ca="1">OFFSET(AG145,0,-1)/OFFSET(AG145,0,-2)-1</f>
        <v>-0.23803329078953073</v>
      </c>
      <c r="AI145" s="119">
        <f ca="1">OFFSET(AG145,0,-1)/OFFSET(AG145,0,-5)-1</f>
        <v>-0.15110588141129855</v>
      </c>
    </row>
    <row r="146" spans="1:35" x14ac:dyDescent="0.25">
      <c r="B146" s="77" t="s">
        <v>88</v>
      </c>
      <c r="C146" s="78"/>
      <c r="D146" s="31">
        <f>[8]TU!D145</f>
        <v>0.195949022448</v>
      </c>
      <c r="E146" s="31">
        <f>[8]TU!E145</f>
        <v>0.18110342880000002</v>
      </c>
      <c r="F146" s="31">
        <f>[8]TU!F145</f>
        <v>0.17476300800000003</v>
      </c>
      <c r="G146" s="31">
        <f>[8]TU!G145</f>
        <v>0.17430033600000003</v>
      </c>
      <c r="H146" s="31">
        <f>[8]TU!H145</f>
        <v>0.16965629559000001</v>
      </c>
      <c r="I146" s="31">
        <f>[8]TU!I145</f>
        <v>0.16798888956000002</v>
      </c>
      <c r="J146" s="31">
        <f>[8]TU!J145</f>
        <v>0.17609640190500001</v>
      </c>
      <c r="K146" s="31">
        <f>[8]TU!K145</f>
        <v>0.16390564987500003</v>
      </c>
      <c r="L146" s="31">
        <f>[8]TU!L145</f>
        <v>0.16930108730325</v>
      </c>
      <c r="M146" s="31">
        <f>[8]TU!M145</f>
        <v>0.1568970470079</v>
      </c>
      <c r="N146" s="31">
        <f>[8]TU!N145</f>
        <v>0.17501200738709999</v>
      </c>
      <c r="O146" s="31">
        <f>[8]TU!O145</f>
        <v>0.16178588511660003</v>
      </c>
      <c r="P146" s="31">
        <f>[8]TU!P145</f>
        <v>9.3992222222099991E-2</v>
      </c>
      <c r="Q146" s="32">
        <f>[8]TU!Q145</f>
        <v>0.13106606089860004</v>
      </c>
      <c r="R146" s="32">
        <f>[8]TU!R145</f>
        <v>0.15089855835090002</v>
      </c>
      <c r="S146" s="32">
        <f>[8]TU!S145</f>
        <v>8.14874934636E-2</v>
      </c>
      <c r="T146" s="32">
        <f>[8]TU!T145</f>
        <v>0.15784262407710001</v>
      </c>
      <c r="U146" s="32">
        <f>[8]TU!U145</f>
        <v>0.18130925928015001</v>
      </c>
      <c r="V146" s="32">
        <f>[8]TU!V145</f>
        <v>0.10347404726730002</v>
      </c>
      <c r="W146" s="32">
        <f>[8]TU!W145</f>
        <v>0.1182069131043</v>
      </c>
      <c r="X146" s="32">
        <f>[8]TU!X145</f>
        <v>0.18076058472030002</v>
      </c>
      <c r="Y146" s="32">
        <f>[8]TU!Y145</f>
        <v>0.15345701963159999</v>
      </c>
      <c r="Z146" s="32">
        <f>[8]TU!Z145</f>
        <v>0.14639115524729998</v>
      </c>
      <c r="AA146" s="32">
        <f>[8]TU!AA145</f>
        <v>0.14203374611160002</v>
      </c>
      <c r="AB146" s="32">
        <f>[8]TU!AB145</f>
        <v>0.16381895020454998</v>
      </c>
      <c r="AC146" s="32">
        <f>[8]TU!AC145</f>
        <v>0.18110099681970002</v>
      </c>
      <c r="AD146" s="32">
        <f>[8]TU!AD145</f>
        <v>0.17192040255374999</v>
      </c>
      <c r="AE146" s="32">
        <f>[8]TU!AE145</f>
        <v>0.14119217780265</v>
      </c>
      <c r="AF146" s="33">
        <f>[8]TU!AF145</f>
        <v>0.17131376794424999</v>
      </c>
      <c r="AG146" s="34"/>
      <c r="AH146" s="119">
        <f ca="1">OFFSET(AG146,0,-1)/OFFSET(AG146,0,-2)-1</f>
        <v>0.21333752769011149</v>
      </c>
      <c r="AI146" s="119">
        <f ca="1">OFFSET(AG146,0,-1)/OFFSET(AG146,0,-5)-1</f>
        <v>4.5750615117126081E-2</v>
      </c>
    </row>
    <row r="147" spans="1:35" x14ac:dyDescent="0.25">
      <c r="B147" s="138" t="s">
        <v>89</v>
      </c>
      <c r="C147" s="78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39"/>
      <c r="AG147" s="34"/>
      <c r="AH147" s="140"/>
      <c r="AI147" s="140"/>
    </row>
    <row r="148" spans="1:35" ht="17.25" x14ac:dyDescent="0.25">
      <c r="B148" s="77" t="s">
        <v>90</v>
      </c>
      <c r="C148" s="78"/>
      <c r="D148" s="31">
        <f>[8]TU!D147</f>
        <v>6.5617289924999947E-2</v>
      </c>
      <c r="E148" s="31">
        <f>[8]TU!E147</f>
        <v>6.625839675499999E-2</v>
      </c>
      <c r="F148" s="31">
        <f>[8]TU!F147</f>
        <v>4.0918159579999995E-2</v>
      </c>
      <c r="G148" s="31">
        <f>[8]TU!G147</f>
        <v>3.6203135930000005E-2</v>
      </c>
      <c r="H148" s="31">
        <f>[8]TU!H147</f>
        <v>0.10271572000000001</v>
      </c>
      <c r="I148" s="31">
        <f>[8]TU!I147</f>
        <v>2.02676E-2</v>
      </c>
      <c r="J148" s="31">
        <f>[8]TU!J147</f>
        <v>1.3897110000000001E-2</v>
      </c>
      <c r="K148" s="31">
        <f>[8]TU!K147</f>
        <v>2.2213149999999997E-2</v>
      </c>
      <c r="L148" s="31">
        <f>[8]TU!L147</f>
        <v>4.7104909953000006E-2</v>
      </c>
      <c r="M148" s="31">
        <f>[8]TU!M147</f>
        <v>5.3918233244000004E-2</v>
      </c>
      <c r="N148" s="31">
        <f>[8]TU!N147</f>
        <v>4.3295777000000001E-2</v>
      </c>
      <c r="O148" s="31">
        <f>[8]TU!O147</f>
        <v>4.2820830000000004E-2</v>
      </c>
      <c r="P148" s="31">
        <f>[8]TU!P147</f>
        <v>5.7077971000000005E-2</v>
      </c>
      <c r="Q148" s="32">
        <f>[8]TU!Q147</f>
        <v>5.4238113999999997E-2</v>
      </c>
      <c r="R148" s="32">
        <f>[8]TU!R147</f>
        <v>4.2258186000000003E-2</v>
      </c>
      <c r="S148" s="32">
        <f>[8]TU!S147</f>
        <v>4.0062869999999993E-2</v>
      </c>
      <c r="T148" s="32">
        <f>[8]TU!T147</f>
        <v>4.8905549999999999E-2</v>
      </c>
      <c r="U148" s="32">
        <f>[8]TU!U147</f>
        <v>5.5625090000000002E-2</v>
      </c>
      <c r="V148" s="32">
        <f>[8]TU!V147</f>
        <v>4.7405491000000001E-2</v>
      </c>
      <c r="W148" s="32">
        <f>[8]TU!W147</f>
        <v>5.1272810000000002E-2</v>
      </c>
      <c r="X148" s="32">
        <f>[8]TU!X147</f>
        <v>5.8607720999999995E-2</v>
      </c>
      <c r="Y148" s="32">
        <f>[8]TU!Y147</f>
        <v>6.1889128000000002E-2</v>
      </c>
      <c r="Z148" s="32">
        <f>[8]TU!Z147</f>
        <v>4.2921220000000003E-2</v>
      </c>
      <c r="AA148" s="32">
        <f>[8]TU!AA147</f>
        <v>6.2401889999999995E-2</v>
      </c>
      <c r="AB148" s="32">
        <f>[8]TU!AB147</f>
        <v>5.7584687000000002E-2</v>
      </c>
      <c r="AC148" s="32">
        <f>[8]TU!AC147</f>
        <v>5.574846600000001E-2</v>
      </c>
      <c r="AD148" s="32">
        <f>[8]TU!AD147</f>
        <v>4.4320288803000006E-2</v>
      </c>
      <c r="AE148" s="32">
        <f>[8]TU!AE147</f>
        <v>5.0412109181000003E-2</v>
      </c>
      <c r="AF148" s="33">
        <f>[8]TU!AF147</f>
        <v>5.4931473335720737E-2</v>
      </c>
      <c r="AG148" s="34"/>
      <c r="AH148" s="119">
        <f ca="1">OFFSET(AG148,0,-1)/OFFSET(AG148,0,-2)-1</f>
        <v>8.9648384646918489E-2</v>
      </c>
      <c r="AI148" s="119">
        <f ca="1">OFFSET(AG148,0,-1)/OFFSET(AG148,0,-5)-1</f>
        <v>-4.6074986294173392E-2</v>
      </c>
    </row>
    <row r="149" spans="1:35" s="4" customFormat="1" ht="5.0999999999999996" customHeight="1" x14ac:dyDescent="0.25">
      <c r="B149" s="141"/>
      <c r="C149" s="141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34"/>
      <c r="AH149" s="142"/>
      <c r="AI149" s="142"/>
    </row>
    <row r="150" spans="1:35" s="4" customFormat="1" ht="15" customHeight="1" x14ac:dyDescent="0.25">
      <c r="B150" s="122" t="s">
        <v>91</v>
      </c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4"/>
      <c r="AH150" s="123"/>
      <c r="AI150" s="123"/>
    </row>
    <row r="151" spans="1:35" s="4" customFormat="1" x14ac:dyDescent="0.25">
      <c r="B151" s="141"/>
      <c r="C151" s="141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34"/>
      <c r="AH151" s="142"/>
      <c r="AI151" s="142"/>
    </row>
    <row r="152" spans="1:35" s="4" customFormat="1" x14ac:dyDescent="0.25">
      <c r="A152" s="20"/>
      <c r="B152" s="134" t="s">
        <v>92</v>
      </c>
      <c r="C152" s="141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34"/>
      <c r="AH152" s="142"/>
      <c r="AI152" s="142"/>
    </row>
    <row r="153" spans="1:35" x14ac:dyDescent="0.25">
      <c r="B153" s="137" t="s">
        <v>2</v>
      </c>
      <c r="C153" s="112"/>
      <c r="D153" s="26" t="str">
        <f>D$10</f>
        <v>1кв 2012</v>
      </c>
      <c r="E153" s="26" t="str">
        <f t="shared" ref="E153:AI153" si="37">E$10</f>
        <v>2кв 2012</v>
      </c>
      <c r="F153" s="26" t="str">
        <f t="shared" si="37"/>
        <v>3кв 2012</v>
      </c>
      <c r="G153" s="26" t="str">
        <f t="shared" si="37"/>
        <v>4кв 2012</v>
      </c>
      <c r="H153" s="26" t="str">
        <f t="shared" si="37"/>
        <v>1кв 2013</v>
      </c>
      <c r="I153" s="26" t="str">
        <f t="shared" si="37"/>
        <v>2кв 2013</v>
      </c>
      <c r="J153" s="26" t="str">
        <f t="shared" si="37"/>
        <v>3кв 2013</v>
      </c>
      <c r="K153" s="26" t="str">
        <f t="shared" si="37"/>
        <v>4кв 2013</v>
      </c>
      <c r="L153" s="26" t="str">
        <f t="shared" si="37"/>
        <v>1кв 2014</v>
      </c>
      <c r="M153" s="26" t="str">
        <f t="shared" si="37"/>
        <v>2кв 2014</v>
      </c>
      <c r="N153" s="26" t="str">
        <f t="shared" si="37"/>
        <v>3кв 2014</v>
      </c>
      <c r="O153" s="26" t="str">
        <f t="shared" si="37"/>
        <v>4кв 2014</v>
      </c>
      <c r="P153" s="26" t="str">
        <f t="shared" si="37"/>
        <v>1кв 2015</v>
      </c>
      <c r="Q153" s="26" t="str">
        <f t="shared" si="37"/>
        <v>2кв 2015</v>
      </c>
      <c r="R153" s="26" t="str">
        <f t="shared" si="37"/>
        <v>3кв 2015</v>
      </c>
      <c r="S153" s="26" t="str">
        <f t="shared" si="37"/>
        <v>4кв 2015</v>
      </c>
      <c r="T153" s="26" t="str">
        <f t="shared" si="37"/>
        <v>1кв 2016</v>
      </c>
      <c r="U153" s="26" t="str">
        <f t="shared" si="37"/>
        <v>2кв 2016</v>
      </c>
      <c r="V153" s="26" t="str">
        <f t="shared" si="37"/>
        <v>3кв 2016</v>
      </c>
      <c r="W153" s="26" t="str">
        <f t="shared" si="37"/>
        <v>4кв 2016</v>
      </c>
      <c r="X153" s="26" t="str">
        <f t="shared" si="37"/>
        <v>1кв 2017</v>
      </c>
      <c r="Y153" s="26" t="str">
        <f t="shared" si="37"/>
        <v>2кв 2017</v>
      </c>
      <c r="Z153" s="26" t="str">
        <f t="shared" si="37"/>
        <v>3кв 2017</v>
      </c>
      <c r="AA153" s="26" t="str">
        <f t="shared" si="37"/>
        <v>4кв 2017</v>
      </c>
      <c r="AB153" s="26" t="str">
        <f t="shared" si="37"/>
        <v>1кв 2018</v>
      </c>
      <c r="AC153" s="26" t="str">
        <f t="shared" si="37"/>
        <v>2кв 2018</v>
      </c>
      <c r="AD153" s="26" t="str">
        <f t="shared" si="37"/>
        <v>3кв 2018</v>
      </c>
      <c r="AE153" s="26" t="str">
        <f t="shared" si="37"/>
        <v>4кв 2018</v>
      </c>
      <c r="AF153" s="27" t="str">
        <f t="shared" si="37"/>
        <v>1кв 2019</v>
      </c>
      <c r="AG153" s="28"/>
      <c r="AH153" s="29" t="str">
        <f>AH$10</f>
        <v>кв/кв</v>
      </c>
      <c r="AI153" s="29" t="str">
        <f t="shared" si="37"/>
        <v>г/г</v>
      </c>
    </row>
    <row r="154" spans="1:35" x14ac:dyDescent="0.25">
      <c r="B154" s="77" t="s">
        <v>93</v>
      </c>
      <c r="C154" s="78"/>
      <c r="D154" s="31">
        <f>[8]TU!D153</f>
        <v>0.20853406000000002</v>
      </c>
      <c r="E154" s="31">
        <f>[8]TU!E153</f>
        <v>0.20060034000000002</v>
      </c>
      <c r="F154" s="31">
        <f>[8]TU!F153</f>
        <v>0.10951561000000001</v>
      </c>
      <c r="G154" s="31">
        <f>[8]TU!G153</f>
        <v>4.2905639999999995E-2</v>
      </c>
      <c r="H154" s="31">
        <f>[8]TU!H153</f>
        <v>0.10271572000000001</v>
      </c>
      <c r="I154" s="31">
        <f>[8]TU!I153</f>
        <v>2.02676E-2</v>
      </c>
      <c r="J154" s="31">
        <f>[8]TU!J153</f>
        <v>1.3897110000000001E-2</v>
      </c>
      <c r="K154" s="31">
        <f>[8]TU!K153</f>
        <v>2.2213149999999997E-2</v>
      </c>
      <c r="L154" s="31">
        <f>[8]TU!L153</f>
        <v>6.2684999999999998E-3</v>
      </c>
      <c r="M154" s="31">
        <f>[8]TU!M153</f>
        <v>4.2421999999999998E-3</v>
      </c>
      <c r="N154" s="31">
        <f>[8]TU!N153</f>
        <v>0.15083902000000002</v>
      </c>
      <c r="O154" s="31">
        <f>[8]TU!O153</f>
        <v>0.15711443999999999</v>
      </c>
      <c r="P154" s="31">
        <f>[8]TU!P153</f>
        <v>0.10055362</v>
      </c>
      <c r="Q154" s="32">
        <f>[8]TU!Q153</f>
        <v>0.13323939999999998</v>
      </c>
      <c r="R154" s="32">
        <f>[8]TU!R153</f>
        <v>0.30580373000000005</v>
      </c>
      <c r="S154" s="32">
        <f>[8]TU!S153</f>
        <v>8.9749169999999989E-2</v>
      </c>
      <c r="T154" s="32">
        <f>[8]TU!T153</f>
        <v>0.15941328000000002</v>
      </c>
      <c r="U154" s="32">
        <f>[8]TU!U153</f>
        <v>0.15470811000000001</v>
      </c>
      <c r="V154" s="32">
        <f>[8]TU!V153</f>
        <v>6.8027450000000003E-2</v>
      </c>
      <c r="W154" s="32">
        <f>[8]TU!W153</f>
        <v>7.9952399999999993E-2</v>
      </c>
      <c r="X154" s="32">
        <f>[8]TU!X153</f>
        <v>2.8778800000000004E-2</v>
      </c>
      <c r="Y154" s="32">
        <f>[8]TU!Y153</f>
        <v>0.1032088</v>
      </c>
      <c r="Z154" s="32">
        <f>[8]TU!Z153</f>
        <v>0.18734334999999999</v>
      </c>
      <c r="AA154" s="32">
        <f>[8]TU!AA153</f>
        <v>0.25398831000000005</v>
      </c>
      <c r="AB154" s="32">
        <f>[8]TU!AB153</f>
        <v>0.16463676000000005</v>
      </c>
      <c r="AC154" s="32">
        <f>[8]TU!AC153</f>
        <v>0.17188752000000002</v>
      </c>
      <c r="AD154" s="32">
        <f>[8]TU!AD153</f>
        <v>0.21101848000000001</v>
      </c>
      <c r="AE154" s="32">
        <f>[8]TU!AE153</f>
        <v>0.20470587000000001</v>
      </c>
      <c r="AF154" s="33">
        <f>[8]TU!AF153</f>
        <v>8.5066710000000018E-2</v>
      </c>
      <c r="AG154" s="34"/>
      <c r="AH154" s="119">
        <f t="shared" ref="AH154:AH160" ca="1" si="38">OFFSET(AG154,0,-1)/OFFSET(AG154,0,-2)-1</f>
        <v>-0.58444420768197802</v>
      </c>
      <c r="AI154" s="119">
        <f t="shared" ref="AI154:AI160" ca="1" si="39">OFFSET(AG154,0,-1)/OFFSET(AG154,0,-5)-1</f>
        <v>-0.48330670501533202</v>
      </c>
    </row>
    <row r="155" spans="1:35" x14ac:dyDescent="0.25">
      <c r="B155" s="77" t="s">
        <v>94</v>
      </c>
      <c r="C155" s="78"/>
      <c r="D155" s="31">
        <f>[8]TU!D154</f>
        <v>0.72398699199999994</v>
      </c>
      <c r="E155" s="31">
        <f>[8]TU!E154</f>
        <v>1.0376361939999996</v>
      </c>
      <c r="F155" s="31">
        <f>[8]TU!F154</f>
        <v>1.0495487680000006</v>
      </c>
      <c r="G155" s="31">
        <f>[8]TU!G154</f>
        <v>1.1004456879999993</v>
      </c>
      <c r="H155" s="31">
        <f>[8]TU!H154</f>
        <v>1.4013055199999997</v>
      </c>
      <c r="I155" s="31">
        <f>[8]TU!I154</f>
        <v>1.447742188624072</v>
      </c>
      <c r="J155" s="31">
        <f>[8]TU!J154</f>
        <v>1.0817255276112161</v>
      </c>
      <c r="K155" s="31">
        <f>[8]TU!K154</f>
        <v>1.503921250000001</v>
      </c>
      <c r="L155" s="31">
        <f>[8]TU!L154</f>
        <v>1.05986943</v>
      </c>
      <c r="M155" s="31">
        <f>[8]TU!M154</f>
        <v>0.90487295000000056</v>
      </c>
      <c r="N155" s="31">
        <f>[8]TU!N154</f>
        <v>0.97623216999999995</v>
      </c>
      <c r="O155" s="31">
        <f>[8]TU!O154</f>
        <v>1.3600674499999994</v>
      </c>
      <c r="P155" s="31">
        <f>[8]TU!P154</f>
        <v>1.1678817100000005</v>
      </c>
      <c r="Q155" s="32">
        <f>[8]TU!Q154</f>
        <v>1.2759178100000006</v>
      </c>
      <c r="R155" s="32">
        <f>[8]TU!R154</f>
        <v>1.1325239599999994</v>
      </c>
      <c r="S155" s="32">
        <f>[8]TU!S154</f>
        <v>1.3771598799999998</v>
      </c>
      <c r="T155" s="32">
        <f>[8]TU!T154</f>
        <v>1.2911970199999996</v>
      </c>
      <c r="U155" s="32">
        <f>[8]TU!U154</f>
        <v>1.0668413800000005</v>
      </c>
      <c r="V155" s="32">
        <f>[8]TU!V154</f>
        <v>1.02730707</v>
      </c>
      <c r="W155" s="32">
        <f>[8]TU!W154</f>
        <v>1.3367765699999996</v>
      </c>
      <c r="X155" s="32">
        <f>[8]TU!X154</f>
        <v>1.1786083799999998</v>
      </c>
      <c r="Y155" s="32">
        <f>[8]TU!Y154</f>
        <v>0.81048449000000067</v>
      </c>
      <c r="Z155" s="32">
        <f>[8]TU!Z154</f>
        <v>1.104915429999999</v>
      </c>
      <c r="AA155" s="32">
        <f>[8]TU!AA154</f>
        <v>1.4951403599999999</v>
      </c>
      <c r="AB155" s="32">
        <f>[8]TU!AB154</f>
        <v>1.1353037400000003</v>
      </c>
      <c r="AC155" s="32">
        <f>[8]TU!AC154</f>
        <v>1.21735047</v>
      </c>
      <c r="AD155" s="32">
        <f>[8]TU!AD154</f>
        <v>1.3610595300000001</v>
      </c>
      <c r="AE155" s="32">
        <f>[8]TU!AE154</f>
        <v>1.4384069900000009</v>
      </c>
      <c r="AF155" s="33">
        <f>[8]TU!AF154</f>
        <v>1.3893993199999994</v>
      </c>
      <c r="AG155" s="34"/>
      <c r="AH155" s="119">
        <f t="shared" ca="1" si="38"/>
        <v>-3.4070795220483063E-2</v>
      </c>
      <c r="AI155" s="119">
        <f t="shared" ca="1" si="39"/>
        <v>0.22381286262652411</v>
      </c>
    </row>
    <row r="156" spans="1:35" x14ac:dyDescent="0.25">
      <c r="B156" s="77" t="s">
        <v>95</v>
      </c>
      <c r="C156" s="78"/>
      <c r="D156" s="31">
        <f>[8]TU!D155</f>
        <v>2.4223115812392972</v>
      </c>
      <c r="E156" s="31">
        <f>[8]TU!E155</f>
        <v>2.3582279513112412</v>
      </c>
      <c r="F156" s="31">
        <f>[8]TU!F155</f>
        <v>2.1460645119174768</v>
      </c>
      <c r="G156" s="31">
        <f>[8]TU!G155</f>
        <v>2.0707381346084945</v>
      </c>
      <c r="H156" s="31">
        <f>[8]TU!H155</f>
        <v>1.9120378987966729</v>
      </c>
      <c r="I156" s="31">
        <f>[8]TU!I155</f>
        <v>1.895819584042798</v>
      </c>
      <c r="J156" s="31">
        <f>[8]TU!J155</f>
        <v>1.9082746042534529</v>
      </c>
      <c r="K156" s="31">
        <f>[8]TU!K155</f>
        <v>1.8341081262943248</v>
      </c>
      <c r="L156" s="31">
        <f>[8]TU!L155</f>
        <v>1.9035030948832004</v>
      </c>
      <c r="M156" s="31">
        <f>[8]TU!M155</f>
        <v>2.0670313506545495</v>
      </c>
      <c r="N156" s="31">
        <f>[8]TU!N155</f>
        <v>1.9723177869079496</v>
      </c>
      <c r="O156" s="31">
        <f>[8]TU!O155</f>
        <v>1.9300116948265</v>
      </c>
      <c r="P156" s="31">
        <f>[8]TU!P155</f>
        <v>1.9769248920834011</v>
      </c>
      <c r="Q156" s="32">
        <f>[8]TU!Q155</f>
        <v>2.0003689088123502</v>
      </c>
      <c r="R156" s="32">
        <f>[8]TU!R155</f>
        <v>2.0454677557220498</v>
      </c>
      <c r="S156" s="32">
        <f>[8]TU!S155</f>
        <v>1.8319762089968503</v>
      </c>
      <c r="T156" s="32">
        <f>[8]TU!T155</f>
        <v>2.0133692622803507</v>
      </c>
      <c r="U156" s="32">
        <f>[8]TU!U155</f>
        <v>2.1342275438494989</v>
      </c>
      <c r="V156" s="32">
        <f>[8]TU!V155</f>
        <v>2.0150516179126994</v>
      </c>
      <c r="W156" s="32">
        <f>[8]TU!W155</f>
        <v>1.9183046936412995</v>
      </c>
      <c r="X156" s="32">
        <f>[8]TU!X155</f>
        <v>2.1141105335797499</v>
      </c>
      <c r="Y156" s="32">
        <f>[8]TU!Y155</f>
        <v>2.1887615438641501</v>
      </c>
      <c r="Z156" s="32">
        <f>[8]TU!Z155</f>
        <v>2.1245751831832003</v>
      </c>
      <c r="AA156" s="32">
        <f>[8]TU!AA155</f>
        <v>2.0792985071035934</v>
      </c>
      <c r="AB156" s="32">
        <f>[8]TU!AB155</f>
        <v>2.1620372437950004</v>
      </c>
      <c r="AC156" s="32">
        <f>[8]TU!AC155</f>
        <v>2.2285609378800002</v>
      </c>
      <c r="AD156" s="32">
        <f>[8]TU!AD155</f>
        <v>2.0884805082349995</v>
      </c>
      <c r="AE156" s="32">
        <f>[8]TU!AE155</f>
        <v>2.0232834810900009</v>
      </c>
      <c r="AF156" s="33">
        <f>[8]TU!AF155</f>
        <v>2.129231860445</v>
      </c>
      <c r="AG156" s="34"/>
      <c r="AH156" s="119">
        <f t="shared" ca="1" si="38"/>
        <v>5.2364574882962867E-2</v>
      </c>
      <c r="AI156" s="119">
        <f t="shared" ca="1" si="39"/>
        <v>-1.5173366436749047E-2</v>
      </c>
    </row>
    <row r="157" spans="1:35" x14ac:dyDescent="0.25">
      <c r="B157" s="77" t="s">
        <v>57</v>
      </c>
      <c r="C157" s="78"/>
      <c r="D157" s="31">
        <f>[8]TU!D156</f>
        <v>0</v>
      </c>
      <c r="E157" s="31">
        <f>[8]TU!E156</f>
        <v>1.9050499999999999E-3</v>
      </c>
      <c r="F157" s="31">
        <f>[8]TU!F156</f>
        <v>1.449E-5</v>
      </c>
      <c r="G157" s="31">
        <f>[8]TU!G156</f>
        <v>0</v>
      </c>
      <c r="H157" s="31">
        <f>[8]TU!H156</f>
        <v>0</v>
      </c>
      <c r="I157" s="31">
        <f>[8]TU!I156</f>
        <v>1.9342000000000001E-3</v>
      </c>
      <c r="J157" s="31">
        <f>[8]TU!J156</f>
        <v>5.7852272999999996E-2</v>
      </c>
      <c r="K157" s="31">
        <f>[8]TU!K156</f>
        <v>9.3943700000000005E-2</v>
      </c>
      <c r="L157" s="31">
        <f>[8]TU!L156</f>
        <v>7.4184689999999998E-2</v>
      </c>
      <c r="M157" s="31">
        <f>[8]TU!M156</f>
        <v>8.4830040000000009E-2</v>
      </c>
      <c r="N157" s="31">
        <f>[8]TU!N156</f>
        <v>6.5252340000000006E-2</v>
      </c>
      <c r="O157" s="31">
        <f>[8]TU!O156</f>
        <v>6.4397600000000013E-2</v>
      </c>
      <c r="P157" s="31">
        <f>[8]TU!P156</f>
        <v>5.2396124000000002E-2</v>
      </c>
      <c r="Q157" s="32">
        <f>[8]TU!Q156</f>
        <v>7.3452481999999999E-2</v>
      </c>
      <c r="R157" s="32">
        <f>[8]TU!R156</f>
        <v>5.609351600000001E-2</v>
      </c>
      <c r="S157" s="32">
        <f>[8]TU!S156</f>
        <v>0.10422942800000001</v>
      </c>
      <c r="T157" s="32">
        <f>[8]TU!T156</f>
        <v>0.16854418400000004</v>
      </c>
      <c r="U157" s="32">
        <f>[8]TU!U156</f>
        <v>0.15825392899999999</v>
      </c>
      <c r="V157" s="32">
        <f>[8]TU!V156</f>
        <v>0.19404750400000001</v>
      </c>
      <c r="W157" s="32">
        <f>[8]TU!W156</f>
        <v>0.14006735599999998</v>
      </c>
      <c r="X157" s="32">
        <f>[8]TU!X156</f>
        <v>9.2971385000000004E-2</v>
      </c>
      <c r="Y157" s="32">
        <f>[8]TU!Y156</f>
        <v>0.17557859554831282</v>
      </c>
      <c r="Z157" s="32">
        <f>[8]TU!Z156</f>
        <v>0.21916005699999999</v>
      </c>
      <c r="AA157" s="32">
        <f>[8]TU!AA156</f>
        <v>0.22859618900000001</v>
      </c>
      <c r="AB157" s="32">
        <f>[8]TU!AB156</f>
        <v>0.17007318800000001</v>
      </c>
      <c r="AC157" s="32">
        <f>[8]TU!AC156</f>
        <v>0.167548909</v>
      </c>
      <c r="AD157" s="32">
        <f>[8]TU!AD156</f>
        <v>0.22583120600000001</v>
      </c>
      <c r="AE157" s="32">
        <f>[8]TU!AE156</f>
        <v>0.198723397</v>
      </c>
      <c r="AF157" s="33">
        <f>[8]TU!AF156</f>
        <v>8.9463192999999996E-2</v>
      </c>
      <c r="AG157" s="34"/>
      <c r="AH157" s="119">
        <f t="shared" ca="1" si="38"/>
        <v>-0.54981046846738435</v>
      </c>
      <c r="AI157" s="119">
        <f t="shared" ca="1" si="39"/>
        <v>-0.47397238769934746</v>
      </c>
    </row>
    <row r="158" spans="1:35" x14ac:dyDescent="0.25">
      <c r="B158" s="77" t="s">
        <v>37</v>
      </c>
      <c r="C158" s="78"/>
      <c r="D158" s="31">
        <f>[8]TU!D157</f>
        <v>0.355378525</v>
      </c>
      <c r="E158" s="31">
        <f>[8]TU!E157</f>
        <v>0.366535</v>
      </c>
      <c r="F158" s="31">
        <f>[8]TU!F157</f>
        <v>0.37785346500000005</v>
      </c>
      <c r="G158" s="31">
        <f>[8]TU!G157</f>
        <v>0.35390624999999998</v>
      </c>
      <c r="H158" s="31">
        <f>[8]TU!H157</f>
        <v>0.373023351</v>
      </c>
      <c r="I158" s="31">
        <f>[8]TU!I157</f>
        <v>0.37522250299999999</v>
      </c>
      <c r="J158" s="31">
        <f>[8]TU!J157</f>
        <v>0.44795530189999999</v>
      </c>
      <c r="K158" s="31">
        <f>[8]TU!K157</f>
        <v>0.51608220000000005</v>
      </c>
      <c r="L158" s="31">
        <f>[8]TU!L157</f>
        <v>0.46765646699999996</v>
      </c>
      <c r="M158" s="31">
        <f>[8]TU!M157</f>
        <v>0.541800438</v>
      </c>
      <c r="N158" s="31">
        <f>[8]TU!N157</f>
        <v>0.57961143199999998</v>
      </c>
      <c r="O158" s="31">
        <f>[8]TU!O157</f>
        <v>0.40442866499999996</v>
      </c>
      <c r="P158" s="31">
        <f>[8]TU!P157</f>
        <v>0.52907568500000002</v>
      </c>
      <c r="Q158" s="32">
        <f>[8]TU!Q157</f>
        <v>0.46495750600000008</v>
      </c>
      <c r="R158" s="32">
        <f>[8]TU!R157</f>
        <v>0.55060403599999996</v>
      </c>
      <c r="S158" s="32">
        <f>[8]TU!S157</f>
        <v>0.34511646800000001</v>
      </c>
      <c r="T158" s="32">
        <f>[8]TU!T157</f>
        <v>0.40195273299999995</v>
      </c>
      <c r="U158" s="32">
        <f>[8]TU!U157</f>
        <v>0.49876653199999998</v>
      </c>
      <c r="V158" s="32">
        <f>[8]TU!V157</f>
        <v>0.50072511299999989</v>
      </c>
      <c r="W158" s="32">
        <f>[8]TU!W157</f>
        <v>0.51308957600000005</v>
      </c>
      <c r="X158" s="32">
        <f>[8]TU!X157</f>
        <v>0.42126030800000003</v>
      </c>
      <c r="Y158" s="32">
        <f>[8]TU!Y157</f>
        <v>0.53262200030000006</v>
      </c>
      <c r="Z158" s="32">
        <f>[8]TU!Z157</f>
        <v>0.54087372229499997</v>
      </c>
      <c r="AA158" s="32">
        <f>[8]TU!AA157</f>
        <v>0.45263188999999998</v>
      </c>
      <c r="AB158" s="32">
        <f>[8]TU!AB157</f>
        <v>0.497453166</v>
      </c>
      <c r="AC158" s="32">
        <f>[8]TU!AC157</f>
        <v>0.57646559499999994</v>
      </c>
      <c r="AD158" s="32">
        <f>[8]TU!AD157</f>
        <v>0.57714200300000007</v>
      </c>
      <c r="AE158" s="32">
        <f>[8]TU!AE157</f>
        <v>0.543024489</v>
      </c>
      <c r="AF158" s="33">
        <f>[8]TU!AF157</f>
        <v>0.5210720940000001</v>
      </c>
      <c r="AG158" s="34"/>
      <c r="AH158" s="119">
        <f t="shared" ca="1" si="38"/>
        <v>-4.0426160227922781E-2</v>
      </c>
      <c r="AI158" s="119">
        <f t="shared" ca="1" si="39"/>
        <v>4.74797018379014E-2</v>
      </c>
    </row>
    <row r="159" spans="1:35" x14ac:dyDescent="0.25">
      <c r="B159" s="143" t="s">
        <v>38</v>
      </c>
      <c r="C159" s="78"/>
      <c r="D159" s="31">
        <f>[8]TU!D158</f>
        <v>6.4665529999999999E-2</v>
      </c>
      <c r="E159" s="144">
        <f>[8]TU!E158</f>
        <v>7.6468104299999992E-2</v>
      </c>
      <c r="F159" s="144">
        <f>[8]TU!F158</f>
        <v>7.8660622999999999E-2</v>
      </c>
      <c r="G159" s="144">
        <f>[8]TU!G158</f>
        <v>6.6778254999999995E-2</v>
      </c>
      <c r="H159" s="144">
        <f>[8]TU!H158</f>
        <v>7.1327846000000014E-2</v>
      </c>
      <c r="I159" s="144">
        <f>[8]TU!I158</f>
        <v>7.7624257000000002E-2</v>
      </c>
      <c r="J159" s="144">
        <f>[8]TU!J158</f>
        <v>8.1182327999999998E-2</v>
      </c>
      <c r="K159" s="144">
        <f>[8]TU!K158</f>
        <v>7.3813381999999997E-2</v>
      </c>
      <c r="L159" s="144">
        <f>[8]TU!L158</f>
        <v>7.7769276999999998E-2</v>
      </c>
      <c r="M159" s="144">
        <f>[8]TU!M158</f>
        <v>8.6835522999999998E-2</v>
      </c>
      <c r="N159" s="144">
        <f>[8]TU!N158</f>
        <v>8.6341020000000004E-2</v>
      </c>
      <c r="O159" s="144">
        <f>[8]TU!O158</f>
        <v>7.9029678999999992E-2</v>
      </c>
      <c r="P159" s="144">
        <f>[8]TU!P158</f>
        <v>7.7885362E-2</v>
      </c>
      <c r="Q159" s="145">
        <f>[8]TU!Q158</f>
        <v>6.1330078999999996E-2</v>
      </c>
      <c r="R159" s="145">
        <f>[8]TU!R158</f>
        <v>7.5133254999999996E-2</v>
      </c>
      <c r="S159" s="145">
        <f>[8]TU!S158</f>
        <v>5.8749344000000002E-2</v>
      </c>
      <c r="T159" s="145">
        <f>[8]TU!T158</f>
        <v>5.9033490000000008E-2</v>
      </c>
      <c r="U159" s="145">
        <f>[8]TU!U158</f>
        <v>7.0000264000000006E-2</v>
      </c>
      <c r="V159" s="145">
        <f>[8]TU!V158</f>
        <v>6.5139474000000003E-2</v>
      </c>
      <c r="W159" s="145">
        <f>[8]TU!W158</f>
        <v>6.5556053000000003E-2</v>
      </c>
      <c r="X159" s="145">
        <f>[8]TU!X158</f>
        <v>5.8712176000000005E-2</v>
      </c>
      <c r="Y159" s="145">
        <f>[8]TU!Y158</f>
        <v>7.1505835000000004E-2</v>
      </c>
      <c r="Z159" s="145">
        <f>[8]TU!Z158</f>
        <v>7.7424353000000001E-2</v>
      </c>
      <c r="AA159" s="145">
        <f>[8]TU!AA158</f>
        <v>6.2745788999999982E-2</v>
      </c>
      <c r="AB159" s="145">
        <f>[8]TU!AB158</f>
        <v>6.4452913000000001E-2</v>
      </c>
      <c r="AC159" s="145">
        <f>[8]TU!AC158</f>
        <v>6.3536350000000005E-2</v>
      </c>
      <c r="AD159" s="145">
        <f>[8]TU!AD158</f>
        <v>6.8722815999999992E-2</v>
      </c>
      <c r="AE159" s="145">
        <f>[8]TU!AE158</f>
        <v>5.8111256E-2</v>
      </c>
      <c r="AF159" s="146">
        <f>[8]TU!AF158</f>
        <v>7.0661171999999994E-2</v>
      </c>
      <c r="AG159" s="34"/>
      <c r="AH159" s="147">
        <f t="shared" ca="1" si="38"/>
        <v>0.21596359920356889</v>
      </c>
      <c r="AI159" s="147">
        <f t="shared" ca="1" si="39"/>
        <v>9.6322395855094944E-2</v>
      </c>
    </row>
    <row r="160" spans="1:35" s="90" customFormat="1" x14ac:dyDescent="0.25">
      <c r="B160" s="83" t="s">
        <v>49</v>
      </c>
      <c r="C160" s="82"/>
      <c r="D160" s="49">
        <f>SUM(D154:D159)</f>
        <v>3.7748766882392975</v>
      </c>
      <c r="E160" s="49">
        <f t="shared" ref="E160:AF160" si="40">SUM(E154:E159)</f>
        <v>4.0413726396112413</v>
      </c>
      <c r="F160" s="49">
        <f t="shared" si="40"/>
        <v>3.7616574679174777</v>
      </c>
      <c r="G160" s="49">
        <f t="shared" si="40"/>
        <v>3.6347739676084942</v>
      </c>
      <c r="H160" s="49">
        <f t="shared" si="40"/>
        <v>3.8604103357966726</v>
      </c>
      <c r="I160" s="49">
        <f t="shared" si="40"/>
        <v>3.8186103326668697</v>
      </c>
      <c r="J160" s="49">
        <f t="shared" si="40"/>
        <v>3.5908871447646691</v>
      </c>
      <c r="K160" s="49">
        <f t="shared" si="40"/>
        <v>4.044081808294326</v>
      </c>
      <c r="L160" s="49">
        <f t="shared" si="40"/>
        <v>3.5892514588832003</v>
      </c>
      <c r="M160" s="49">
        <f t="shared" si="40"/>
        <v>3.6896125016545498</v>
      </c>
      <c r="N160" s="49">
        <f t="shared" si="40"/>
        <v>3.8305937689079492</v>
      </c>
      <c r="O160" s="49">
        <f t="shared" si="40"/>
        <v>3.9950495288264993</v>
      </c>
      <c r="P160" s="49">
        <f t="shared" si="40"/>
        <v>3.9047173930834012</v>
      </c>
      <c r="Q160" s="49">
        <f t="shared" si="40"/>
        <v>4.0092661858123506</v>
      </c>
      <c r="R160" s="49">
        <f t="shared" si="40"/>
        <v>4.1656262527220491</v>
      </c>
      <c r="S160" s="49">
        <f t="shared" si="40"/>
        <v>3.8069804989968503</v>
      </c>
      <c r="T160" s="49">
        <f t="shared" si="40"/>
        <v>4.0935099692803503</v>
      </c>
      <c r="U160" s="49">
        <f t="shared" si="40"/>
        <v>4.082797758849499</v>
      </c>
      <c r="V160" s="49">
        <f t="shared" si="40"/>
        <v>3.870298228912699</v>
      </c>
      <c r="W160" s="49">
        <f t="shared" si="40"/>
        <v>4.0537466486412992</v>
      </c>
      <c r="X160" s="49">
        <f t="shared" si="40"/>
        <v>3.8944415825797494</v>
      </c>
      <c r="Y160" s="49">
        <f t="shared" si="40"/>
        <v>3.8821612647124635</v>
      </c>
      <c r="Z160" s="49">
        <f t="shared" si="40"/>
        <v>4.2542920954781991</v>
      </c>
      <c r="AA160" s="49">
        <f t="shared" si="40"/>
        <v>4.5724010451035939</v>
      </c>
      <c r="AB160" s="49">
        <f t="shared" si="40"/>
        <v>4.1939570107950006</v>
      </c>
      <c r="AC160" s="49">
        <f t="shared" si="40"/>
        <v>4.4253497818799996</v>
      </c>
      <c r="AD160" s="49">
        <f t="shared" si="40"/>
        <v>4.5322545432350001</v>
      </c>
      <c r="AE160" s="49">
        <f t="shared" si="40"/>
        <v>4.4662554830900021</v>
      </c>
      <c r="AF160" s="50">
        <f t="shared" si="40"/>
        <v>4.2848943494449996</v>
      </c>
      <c r="AG160" s="51"/>
      <c r="AH160" s="121">
        <f t="shared" ca="1" si="38"/>
        <v>-4.0606976992620836E-2</v>
      </c>
      <c r="AI160" s="121">
        <f t="shared" ca="1" si="39"/>
        <v>2.1682944869470866E-2</v>
      </c>
    </row>
    <row r="161" spans="1:38" s="4" customFormat="1" x14ac:dyDescent="0.25">
      <c r="B161" s="141"/>
      <c r="C161" s="141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34"/>
      <c r="AH161" s="142"/>
      <c r="AI161" s="142"/>
    </row>
    <row r="162" spans="1:38" x14ac:dyDescent="0.25">
      <c r="A162" s="20"/>
      <c r="B162" s="134" t="s">
        <v>96</v>
      </c>
      <c r="C162" s="148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2"/>
      <c r="AH162" s="133"/>
      <c r="AI162" s="133"/>
    </row>
    <row r="163" spans="1:38" x14ac:dyDescent="0.25">
      <c r="B163" s="137" t="s">
        <v>2</v>
      </c>
      <c r="C163" s="112"/>
      <c r="D163" s="26" t="str">
        <f>D$10</f>
        <v>1кв 2012</v>
      </c>
      <c r="E163" s="26" t="str">
        <f t="shared" ref="E163:AI163" si="41">E$10</f>
        <v>2кв 2012</v>
      </c>
      <c r="F163" s="26" t="str">
        <f t="shared" si="41"/>
        <v>3кв 2012</v>
      </c>
      <c r="G163" s="26" t="str">
        <f t="shared" si="41"/>
        <v>4кв 2012</v>
      </c>
      <c r="H163" s="26" t="str">
        <f t="shared" si="41"/>
        <v>1кв 2013</v>
      </c>
      <c r="I163" s="26" t="str">
        <f t="shared" si="41"/>
        <v>2кв 2013</v>
      </c>
      <c r="J163" s="26" t="str">
        <f t="shared" si="41"/>
        <v>3кв 2013</v>
      </c>
      <c r="K163" s="26" t="str">
        <f t="shared" si="41"/>
        <v>4кв 2013</v>
      </c>
      <c r="L163" s="26" t="str">
        <f t="shared" si="41"/>
        <v>1кв 2014</v>
      </c>
      <c r="M163" s="26" t="str">
        <f t="shared" si="41"/>
        <v>2кв 2014</v>
      </c>
      <c r="N163" s="26" t="str">
        <f t="shared" si="41"/>
        <v>3кв 2014</v>
      </c>
      <c r="O163" s="26" t="str">
        <f t="shared" si="41"/>
        <v>4кв 2014</v>
      </c>
      <c r="P163" s="26" t="str">
        <f t="shared" si="41"/>
        <v>1кв 2015</v>
      </c>
      <c r="Q163" s="26" t="str">
        <f t="shared" si="41"/>
        <v>2кв 2015</v>
      </c>
      <c r="R163" s="26" t="str">
        <f t="shared" si="41"/>
        <v>3кв 2015</v>
      </c>
      <c r="S163" s="26" t="str">
        <f t="shared" si="41"/>
        <v>4кв 2015</v>
      </c>
      <c r="T163" s="26" t="str">
        <f t="shared" si="41"/>
        <v>1кв 2016</v>
      </c>
      <c r="U163" s="26" t="str">
        <f t="shared" si="41"/>
        <v>2кв 2016</v>
      </c>
      <c r="V163" s="26" t="str">
        <f t="shared" si="41"/>
        <v>3кв 2016</v>
      </c>
      <c r="W163" s="26" t="str">
        <f t="shared" si="41"/>
        <v>4кв 2016</v>
      </c>
      <c r="X163" s="26" t="str">
        <f t="shared" si="41"/>
        <v>1кв 2017</v>
      </c>
      <c r="Y163" s="26" t="str">
        <f t="shared" si="41"/>
        <v>2кв 2017</v>
      </c>
      <c r="Z163" s="26" t="str">
        <f t="shared" si="41"/>
        <v>3кв 2017</v>
      </c>
      <c r="AA163" s="26" t="str">
        <f t="shared" si="41"/>
        <v>4кв 2017</v>
      </c>
      <c r="AB163" s="26" t="str">
        <f t="shared" si="41"/>
        <v>1кв 2018</v>
      </c>
      <c r="AC163" s="26" t="str">
        <f t="shared" si="41"/>
        <v>2кв 2018</v>
      </c>
      <c r="AD163" s="26" t="str">
        <f t="shared" si="41"/>
        <v>3кв 2018</v>
      </c>
      <c r="AE163" s="26" t="str">
        <f t="shared" si="41"/>
        <v>4кв 2018</v>
      </c>
      <c r="AF163" s="27" t="str">
        <f t="shared" si="41"/>
        <v>1кв 2019</v>
      </c>
      <c r="AG163" s="28"/>
      <c r="AH163" s="29" t="str">
        <f>AH$10</f>
        <v>кв/кв</v>
      </c>
      <c r="AI163" s="29" t="str">
        <f t="shared" si="41"/>
        <v>г/г</v>
      </c>
    </row>
    <row r="164" spans="1:38" x14ac:dyDescent="0.25">
      <c r="A164" s="149"/>
      <c r="B164" s="150" t="s">
        <v>97</v>
      </c>
      <c r="C164" s="151"/>
      <c r="D164" s="31">
        <f>[8]TU!D163</f>
        <v>0.20853406000000002</v>
      </c>
      <c r="E164" s="31">
        <f>[8]TU!E163</f>
        <v>0.20060034000000002</v>
      </c>
      <c r="F164" s="31">
        <f>[8]TU!F163</f>
        <v>0.10951561000000001</v>
      </c>
      <c r="G164" s="31">
        <f>[8]TU!G163</f>
        <v>4.2905639999999995E-2</v>
      </c>
      <c r="H164" s="31">
        <f>[8]TU!H163</f>
        <v>0.10271572000000001</v>
      </c>
      <c r="I164" s="31">
        <f>[8]TU!I163</f>
        <v>2.02676E-2</v>
      </c>
      <c r="J164" s="31">
        <f>[8]TU!J163</f>
        <v>1.3897110000000001E-2</v>
      </c>
      <c r="K164" s="31">
        <f>[8]TU!K163</f>
        <v>2.2213149999999997E-2</v>
      </c>
      <c r="L164" s="31">
        <f>[8]TU!L163</f>
        <v>6.2684999999999998E-3</v>
      </c>
      <c r="M164" s="31">
        <f>[8]TU!M163</f>
        <v>4.2421999999999998E-3</v>
      </c>
      <c r="N164" s="31">
        <f>[8]TU!N163</f>
        <v>0.15083902000000002</v>
      </c>
      <c r="O164" s="31">
        <f>[8]TU!O163</f>
        <v>0.15711443999999999</v>
      </c>
      <c r="P164" s="31">
        <f>[8]TU!P163</f>
        <v>0.10055362</v>
      </c>
      <c r="Q164" s="32">
        <f>[8]TU!Q163</f>
        <v>0.13323939999999998</v>
      </c>
      <c r="R164" s="32">
        <f>[8]TU!R163</f>
        <v>0.30580373000000005</v>
      </c>
      <c r="S164" s="32">
        <f>[8]TU!S163</f>
        <v>8.9749169999999989E-2</v>
      </c>
      <c r="T164" s="32">
        <f>[8]TU!T163</f>
        <v>0.15941328000000002</v>
      </c>
      <c r="U164" s="32">
        <f>[8]TU!U163</f>
        <v>0.15470811000000001</v>
      </c>
      <c r="V164" s="32">
        <f>[8]TU!V163</f>
        <v>6.8027450000000003E-2</v>
      </c>
      <c r="W164" s="32">
        <f>[8]TU!W163</f>
        <v>7.9952399999999993E-2</v>
      </c>
      <c r="X164" s="32">
        <f>[8]TU!X163</f>
        <v>2.8778800000000004E-2</v>
      </c>
      <c r="Y164" s="32">
        <f>[8]TU!Y163</f>
        <v>0.1032088</v>
      </c>
      <c r="Z164" s="32">
        <f>[8]TU!Z163</f>
        <v>0.18734334999999999</v>
      </c>
      <c r="AA164" s="32">
        <f>[8]TU!AA163</f>
        <v>0.25398831000000005</v>
      </c>
      <c r="AB164" s="32">
        <f>[8]TU!AB163</f>
        <v>0.16463676000000005</v>
      </c>
      <c r="AC164" s="32">
        <f>[8]TU!AC163</f>
        <v>0.17188752000000002</v>
      </c>
      <c r="AD164" s="32">
        <f>[8]TU!AD163</f>
        <v>0.21101848000000001</v>
      </c>
      <c r="AE164" s="32">
        <f>[8]TU!AE163</f>
        <v>0.20470587000000001</v>
      </c>
      <c r="AF164" s="33">
        <f>[8]TU!AF163</f>
        <v>8.5066710000000018E-2</v>
      </c>
      <c r="AG164" s="34"/>
      <c r="AH164" s="119">
        <f t="shared" ref="AH164:AH172" ca="1" si="42">OFFSET(AG164,0,-1)/OFFSET(AG164,0,-2)-1</f>
        <v>-0.58444420768197802</v>
      </c>
      <c r="AI164" s="119">
        <f t="shared" ref="AI164:AI172" ca="1" si="43">OFFSET(AG164,0,-1)/OFFSET(AG164,0,-5)-1</f>
        <v>-0.48330670501533202</v>
      </c>
    </row>
    <row r="165" spans="1:38" x14ac:dyDescent="0.25">
      <c r="B165" s="77" t="s">
        <v>94</v>
      </c>
      <c r="C165" s="151"/>
      <c r="D165" s="31">
        <f>[8]TU!D164</f>
        <v>1.4017464399999999</v>
      </c>
      <c r="E165" s="31">
        <f>[8]TU!E164</f>
        <v>1.77160513</v>
      </c>
      <c r="F165" s="31">
        <f>[8]TU!F164</f>
        <v>1.5330655400000006</v>
      </c>
      <c r="G165" s="31">
        <f>[8]TU!G164</f>
        <v>1.6936110099999993</v>
      </c>
      <c r="H165" s="31">
        <f>[8]TU!H164</f>
        <v>1.5653372800000003</v>
      </c>
      <c r="I165" s="31">
        <f>[8]TU!I164</f>
        <v>1.57870139</v>
      </c>
      <c r="J165" s="31">
        <f>[8]TU!J164</f>
        <v>1.5470897600000002</v>
      </c>
      <c r="K165" s="31">
        <f>[8]TU!K164</f>
        <v>1.8404768900000001</v>
      </c>
      <c r="L165" s="31">
        <f>[8]TU!L164</f>
        <v>1.5399262399999998</v>
      </c>
      <c r="M165" s="31">
        <f>[8]TU!M164</f>
        <v>1.33973209</v>
      </c>
      <c r="N165" s="31">
        <f>[8]TU!N164</f>
        <v>1.6598468400000002</v>
      </c>
      <c r="O165" s="31">
        <f>[8]TU!O164</f>
        <v>1.9027040499999994</v>
      </c>
      <c r="P165" s="31">
        <f>[8]TU!P164</f>
        <v>1.5269994000000007</v>
      </c>
      <c r="Q165" s="32">
        <f>[8]TU!Q164</f>
        <v>1.6723066500000008</v>
      </c>
      <c r="R165" s="32">
        <f>[8]TU!R164</f>
        <v>1.6752841099999995</v>
      </c>
      <c r="S165" s="32">
        <f>[8]TU!S164</f>
        <v>1.8195848899999996</v>
      </c>
      <c r="T165" s="32">
        <f>[8]TU!T164</f>
        <v>1.6057993299999997</v>
      </c>
      <c r="U165" s="32">
        <f>[8]TU!U164</f>
        <v>1.6630704900000006</v>
      </c>
      <c r="V165" s="32">
        <f>[8]TU!V164</f>
        <v>1.5193919300000001</v>
      </c>
      <c r="W165" s="32">
        <f>[8]TU!W164</f>
        <v>1.7731435599999996</v>
      </c>
      <c r="X165" s="32">
        <f>[8]TU!X164</f>
        <v>1.7113539699999998</v>
      </c>
      <c r="Y165" s="32">
        <f>[8]TU!Y164</f>
        <v>1.4981502400000006</v>
      </c>
      <c r="Z165" s="32">
        <f>[8]TU!Z164</f>
        <v>1.6773553099999992</v>
      </c>
      <c r="AA165" s="32">
        <f>[8]TU!AA164</f>
        <v>1.8462550600000001</v>
      </c>
      <c r="AB165" s="32">
        <f>[8]TU!AB164</f>
        <v>1.7898243200000001</v>
      </c>
      <c r="AC165" s="32">
        <f>[8]TU!AC164</f>
        <v>1.6752555299999998</v>
      </c>
      <c r="AD165" s="32">
        <f>[8]TU!AD164</f>
        <v>1.7755999100000004</v>
      </c>
      <c r="AE165" s="32">
        <f>[8]TU!AE164</f>
        <v>1.8146358800000006</v>
      </c>
      <c r="AF165" s="33">
        <f>[8]TU!AF164</f>
        <v>1.6832479099999995</v>
      </c>
      <c r="AG165" s="34"/>
      <c r="AH165" s="119">
        <f t="shared" ca="1" si="42"/>
        <v>-7.2404591713463251E-2</v>
      </c>
      <c r="AI165" s="119">
        <f t="shared" ca="1" si="43"/>
        <v>-5.9545737986173242E-2</v>
      </c>
    </row>
    <row r="166" spans="1:38" s="152" customFormat="1" x14ac:dyDescent="0.2">
      <c r="B166" s="77" t="s">
        <v>30</v>
      </c>
      <c r="C166" s="151"/>
      <c r="D166" s="31">
        <f>[8]TU!D165</f>
        <v>0.52366970999999984</v>
      </c>
      <c r="E166" s="31">
        <f>[8]TU!E165</f>
        <v>0.45924256999999991</v>
      </c>
      <c r="F166" s="31">
        <f>[8]TU!F165</f>
        <v>0.53962396000000024</v>
      </c>
      <c r="G166" s="31">
        <f>[8]TU!G165</f>
        <v>0.49771235999999991</v>
      </c>
      <c r="H166" s="31">
        <f>[8]TU!H165</f>
        <v>0.58184468000000034</v>
      </c>
      <c r="I166" s="31">
        <f>[8]TU!I165</f>
        <v>0.59485032000000038</v>
      </c>
      <c r="J166" s="31">
        <f>[8]TU!J165</f>
        <v>0.56076383000000007</v>
      </c>
      <c r="K166" s="31">
        <f>[8]TU!K165</f>
        <v>0.49803026</v>
      </c>
      <c r="L166" s="31">
        <f>[8]TU!L165</f>
        <v>0.58817329000000007</v>
      </c>
      <c r="M166" s="31">
        <f>[8]TU!M165</f>
        <v>0.60973440999999973</v>
      </c>
      <c r="N166" s="31">
        <f>[8]TU!N165</f>
        <v>0.58170780999999994</v>
      </c>
      <c r="O166" s="31">
        <f>[8]TU!O165</f>
        <v>0.58618841999999993</v>
      </c>
      <c r="P166" s="31">
        <f>[8]TU!P165</f>
        <v>0.66690371000000093</v>
      </c>
      <c r="Q166" s="32">
        <f>[8]TU!Q165</f>
        <v>0.65183105000000041</v>
      </c>
      <c r="R166" s="32">
        <f>[8]TU!R165</f>
        <v>0.63547093999999971</v>
      </c>
      <c r="S166" s="32">
        <f>[8]TU!S165</f>
        <v>0.65300709000000023</v>
      </c>
      <c r="T166" s="32">
        <f>[8]TU!T165</f>
        <v>0.69135688000000028</v>
      </c>
      <c r="U166" s="32">
        <f>[8]TU!U165</f>
        <v>0.6851127299999995</v>
      </c>
      <c r="V166" s="32">
        <f>[8]TU!V165</f>
        <v>0.65258999999999989</v>
      </c>
      <c r="W166" s="32">
        <f>[8]TU!W165</f>
        <v>0.62587363999999901</v>
      </c>
      <c r="X166" s="32">
        <f>[8]TU!X165</f>
        <v>0.68760087000000003</v>
      </c>
      <c r="Y166" s="32">
        <f>[8]TU!Y165</f>
        <v>0.68598081</v>
      </c>
      <c r="Z166" s="32">
        <f>[8]TU!Z165</f>
        <v>0.61956196999999991</v>
      </c>
      <c r="AA166" s="32">
        <f>[8]TU!AA165</f>
        <v>0.62464402999999979</v>
      </c>
      <c r="AB166" s="32">
        <f>[8]TU!AB165</f>
        <v>0.63477094000000001</v>
      </c>
      <c r="AC166" s="32">
        <f>[8]TU!AC165</f>
        <v>0.64079652000000042</v>
      </c>
      <c r="AD166" s="32">
        <f>[8]TU!AD165</f>
        <v>0.54749747999999931</v>
      </c>
      <c r="AE166" s="32">
        <f>[8]TU!AE165</f>
        <v>0.60054905000000069</v>
      </c>
      <c r="AF166" s="33">
        <f>[8]TU!AF165</f>
        <v>0.61744955000000024</v>
      </c>
      <c r="AG166" s="34"/>
      <c r="AH166" s="119">
        <f t="shared" ca="1" si="42"/>
        <v>2.8141747955474194E-2</v>
      </c>
      <c r="AI166" s="119">
        <f t="shared" ca="1" si="43"/>
        <v>-2.7287622839192616E-2</v>
      </c>
    </row>
    <row r="167" spans="1:38" s="152" customFormat="1" x14ac:dyDescent="0.2">
      <c r="B167" s="77" t="s">
        <v>31</v>
      </c>
      <c r="C167" s="151"/>
      <c r="D167" s="31">
        <f>[8]TU!D166</f>
        <v>0.3806362399999999</v>
      </c>
      <c r="E167" s="31">
        <f>[8]TU!E166</f>
        <v>0.37989647999999998</v>
      </c>
      <c r="F167" s="31">
        <f>[8]TU!F166</f>
        <v>0.36649477999999996</v>
      </c>
      <c r="G167" s="31">
        <f>[8]TU!G166</f>
        <v>0.36927057000000002</v>
      </c>
      <c r="H167" s="31">
        <f>[8]TU!H166</f>
        <v>0.38672360000000006</v>
      </c>
      <c r="I167" s="31">
        <f>[8]TU!I166</f>
        <v>0.35908650000000025</v>
      </c>
      <c r="J167" s="31">
        <f>[8]TU!J166</f>
        <v>0.40673745000000017</v>
      </c>
      <c r="K167" s="31">
        <f>[8]TU!K166</f>
        <v>0.37278674000000001</v>
      </c>
      <c r="L167" s="31">
        <f>[8]TU!L166</f>
        <v>0.38367411000000012</v>
      </c>
      <c r="M167" s="31">
        <f>[8]TU!M166</f>
        <v>0.39773743</v>
      </c>
      <c r="N167" s="31">
        <f>[8]TU!N166</f>
        <v>0.39378893999999998</v>
      </c>
      <c r="O167" s="31">
        <f>[8]TU!O166</f>
        <v>0.34688941999999995</v>
      </c>
      <c r="P167" s="31">
        <f>[8]TU!P166</f>
        <v>0.38785318000000008</v>
      </c>
      <c r="Q167" s="32">
        <f>[8]TU!Q166</f>
        <v>0.35045854999999998</v>
      </c>
      <c r="R167" s="32">
        <f>[8]TU!R166</f>
        <v>0.39803684999999978</v>
      </c>
      <c r="S167" s="32">
        <f>[8]TU!S166</f>
        <v>0.35730229999999985</v>
      </c>
      <c r="T167" s="32">
        <f>[8]TU!T166</f>
        <v>0.4021425600000002</v>
      </c>
      <c r="U167" s="32">
        <f>[8]TU!U166</f>
        <v>0.3883105</v>
      </c>
      <c r="V167" s="32">
        <f>[8]TU!V166</f>
        <v>0.39242413999999975</v>
      </c>
      <c r="W167" s="32">
        <f>[8]TU!W166</f>
        <v>0.32941498000000008</v>
      </c>
      <c r="X167" s="32">
        <f>[8]TU!X166</f>
        <v>0.36976862000000005</v>
      </c>
      <c r="Y167" s="32">
        <f>[8]TU!Y166</f>
        <v>0.40468186000000028</v>
      </c>
      <c r="Z167" s="32">
        <f>[8]TU!Z166</f>
        <v>0.39210702000000003</v>
      </c>
      <c r="AA167" s="32">
        <f>[8]TU!AA166</f>
        <v>0.36123203000000037</v>
      </c>
      <c r="AB167" s="32">
        <f>[8]TU!AB166</f>
        <v>0.37820539999999991</v>
      </c>
      <c r="AC167" s="32">
        <f>[8]TU!AC166</f>
        <v>0.37430181000000007</v>
      </c>
      <c r="AD167" s="32">
        <f>[8]TU!AD166</f>
        <v>0.40320013000000005</v>
      </c>
      <c r="AE167" s="32">
        <f>[8]TU!AE166</f>
        <v>0.3581820700000003</v>
      </c>
      <c r="AF167" s="33">
        <f>[8]TU!AF166</f>
        <v>0.39433048000000004</v>
      </c>
      <c r="AG167" s="34"/>
      <c r="AH167" s="119">
        <f t="shared" ca="1" si="42"/>
        <v>0.10092188590009465</v>
      </c>
      <c r="AI167" s="119">
        <f t="shared" ca="1" si="43"/>
        <v>4.2635774105816981E-2</v>
      </c>
    </row>
    <row r="168" spans="1:38" s="152" customFormat="1" x14ac:dyDescent="0.2">
      <c r="B168" s="77" t="s">
        <v>32</v>
      </c>
      <c r="C168" s="151"/>
      <c r="D168" s="31">
        <f>[8]TU!D167</f>
        <v>0.15409004000000001</v>
      </c>
      <c r="E168" s="31">
        <f>[8]TU!E167</f>
        <v>0.14152115999999998</v>
      </c>
      <c r="F168" s="31">
        <f>[8]TU!F167</f>
        <v>0.14029784000000001</v>
      </c>
      <c r="G168" s="31">
        <f>[8]TU!G167</f>
        <v>0.14243412</v>
      </c>
      <c r="H168" s="31">
        <f>[8]TU!H167</f>
        <v>0.13381763999999999</v>
      </c>
      <c r="I168" s="31">
        <f>[8]TU!I167</f>
        <v>0.15695354000000003</v>
      </c>
      <c r="J168" s="31">
        <f>[8]TU!J167</f>
        <v>0.15418275000000004</v>
      </c>
      <c r="K168" s="31">
        <f>[8]TU!K167</f>
        <v>0.15879338999999998</v>
      </c>
      <c r="L168" s="31">
        <f>[8]TU!L167</f>
        <v>0.14616910999999999</v>
      </c>
      <c r="M168" s="31">
        <f>[8]TU!M167</f>
        <v>0.16569923</v>
      </c>
      <c r="N168" s="31">
        <f>[8]TU!N167</f>
        <v>0.15612366999999999</v>
      </c>
      <c r="O168" s="31">
        <f>[8]TU!O167</f>
        <v>0.14819984000000003</v>
      </c>
      <c r="P168" s="31">
        <f>[8]TU!P167</f>
        <v>0.16837519999999997</v>
      </c>
      <c r="Q168" s="32">
        <f>[8]TU!Q167</f>
        <v>0.15203261999999995</v>
      </c>
      <c r="R168" s="32">
        <f>[8]TU!R167</f>
        <v>0.19721264000000008</v>
      </c>
      <c r="S168" s="32">
        <f>[8]TU!S167</f>
        <v>0.14686461000000003</v>
      </c>
      <c r="T168" s="32">
        <f>[8]TU!T167</f>
        <v>0.11639611</v>
      </c>
      <c r="U168" s="32">
        <f>[8]TU!U167</f>
        <v>0.17401945999999999</v>
      </c>
      <c r="V168" s="32">
        <f>[8]TU!V167</f>
        <v>0.18907397000000004</v>
      </c>
      <c r="W168" s="32">
        <f>[8]TU!W167</f>
        <v>0.17449014000000002</v>
      </c>
      <c r="X168" s="32">
        <f>[8]TU!X167</f>
        <v>0.17632837999999998</v>
      </c>
      <c r="Y168" s="32">
        <f>[8]TU!Y167</f>
        <v>0.18104923000000003</v>
      </c>
      <c r="Z168" s="32">
        <f>[8]TU!Z167</f>
        <v>0.19311832000000004</v>
      </c>
      <c r="AA168" s="32">
        <f>[8]TU!AA167</f>
        <v>0.20401998000000005</v>
      </c>
      <c r="AB168" s="32">
        <f>[8]TU!AB167</f>
        <v>0.20258936</v>
      </c>
      <c r="AC168" s="32">
        <f>[8]TU!AC167</f>
        <v>0.22109359999999997</v>
      </c>
      <c r="AD168" s="32">
        <f>[8]TU!AD167</f>
        <v>0.20974269999999995</v>
      </c>
      <c r="AE168" s="32">
        <f>[8]TU!AE167</f>
        <v>0.18924794999999997</v>
      </c>
      <c r="AF168" s="33">
        <f>[8]TU!AF167</f>
        <v>0.19092597</v>
      </c>
      <c r="AG168" s="34"/>
      <c r="AH168" s="119">
        <f t="shared" ca="1" si="42"/>
        <v>8.8667803270789936E-3</v>
      </c>
      <c r="AI168" s="119">
        <f t="shared" ca="1" si="43"/>
        <v>-5.757158223906722E-2</v>
      </c>
    </row>
    <row r="169" spans="1:38" s="152" customFormat="1" x14ac:dyDescent="0.2">
      <c r="B169" s="77" t="s">
        <v>45</v>
      </c>
      <c r="C169" s="151"/>
      <c r="D169" s="31">
        <f>[8]TU!D168</f>
        <v>0.12533107999999996</v>
      </c>
      <c r="E169" s="31">
        <f>[8]TU!E168</f>
        <v>0.13025897999999997</v>
      </c>
      <c r="F169" s="31">
        <f>[8]TU!F168</f>
        <v>0.13030072000000001</v>
      </c>
      <c r="G169" s="31">
        <f>[8]TU!G168</f>
        <v>0.13330704999999998</v>
      </c>
      <c r="H169" s="31">
        <f>[8]TU!H168</f>
        <v>0.13697294999999993</v>
      </c>
      <c r="I169" s="31">
        <f>[8]TU!I168</f>
        <v>0.12403998000000001</v>
      </c>
      <c r="J169" s="31">
        <f>[8]TU!J168</f>
        <v>0.12400219000000001</v>
      </c>
      <c r="K169" s="31">
        <f>[8]TU!K168</f>
        <v>0.11840851999999998</v>
      </c>
      <c r="L169" s="31">
        <f>[8]TU!L168</f>
        <v>0.12448864</v>
      </c>
      <c r="M169" s="31">
        <f>[8]TU!M168</f>
        <v>0.11662563000000001</v>
      </c>
      <c r="N169" s="31">
        <f>[8]TU!N168</f>
        <v>0.1245412</v>
      </c>
      <c r="O169" s="31">
        <f>[8]TU!O168</f>
        <v>0.14075483999999996</v>
      </c>
      <c r="P169" s="31">
        <f>[8]TU!P168</f>
        <v>0.10441102000000001</v>
      </c>
      <c r="Q169" s="32">
        <f>[8]TU!Q168</f>
        <v>0.10296056999999996</v>
      </c>
      <c r="R169" s="32">
        <f>[8]TU!R168</f>
        <v>8.9678709999999995E-2</v>
      </c>
      <c r="S169" s="32">
        <f>[8]TU!S168</f>
        <v>7.973748999999998E-2</v>
      </c>
      <c r="T169" s="32">
        <f>[8]TU!T168</f>
        <v>9.8610870000000003E-2</v>
      </c>
      <c r="U169" s="32">
        <f>[8]TU!U168</f>
        <v>0.11444951000000003</v>
      </c>
      <c r="V169" s="32">
        <f>[8]TU!V168</f>
        <v>0.13152136999999994</v>
      </c>
      <c r="W169" s="32">
        <f>[8]TU!W168</f>
        <v>0.12150303999999996</v>
      </c>
      <c r="X169" s="32">
        <f>[8]TU!X168</f>
        <v>0.10585884999999999</v>
      </c>
      <c r="Y169" s="32">
        <f>[8]TU!Y168</f>
        <v>0.11184703999999999</v>
      </c>
      <c r="Z169" s="32">
        <f>[8]TU!Z168</f>
        <v>0.10157418000000001</v>
      </c>
      <c r="AA169" s="32">
        <f>[8]TU!AA168</f>
        <v>9.4418010000000011E-2</v>
      </c>
      <c r="AB169" s="32">
        <f>[8]TU!AB168</f>
        <v>0.10198494000000002</v>
      </c>
      <c r="AC169" s="32">
        <f>[8]TU!AC168</f>
        <v>0.10161196999999998</v>
      </c>
      <c r="AD169" s="32">
        <f>[8]TU!AD168</f>
        <v>0.10450875000000004</v>
      </c>
      <c r="AE169" s="32">
        <f>[8]TU!AE168</f>
        <v>0.10047165000000005</v>
      </c>
      <c r="AF169" s="33">
        <f>[8]TU!AF168</f>
        <v>0.10272149999999999</v>
      </c>
      <c r="AG169" s="34"/>
      <c r="AH169" s="119">
        <f t="shared" ca="1" si="42"/>
        <v>2.2392883962788934E-2</v>
      </c>
      <c r="AI169" s="119">
        <f t="shared" ca="1" si="43"/>
        <v>7.2222428134973704E-3</v>
      </c>
    </row>
    <row r="170" spans="1:38" s="152" customFormat="1" x14ac:dyDescent="0.2">
      <c r="B170" s="77" t="s">
        <v>46</v>
      </c>
      <c r="C170" s="151"/>
      <c r="D170" s="31">
        <f>[8]TU!D169</f>
        <v>7.465254999999997E-2</v>
      </c>
      <c r="E170" s="31">
        <f>[8]TU!E169</f>
        <v>6.9715439999999976E-2</v>
      </c>
      <c r="F170" s="31">
        <f>[8]TU!F169</f>
        <v>6.9952630000000002E-2</v>
      </c>
      <c r="G170" s="31">
        <f>[8]TU!G169</f>
        <v>6.7831469999999991E-2</v>
      </c>
      <c r="H170" s="31">
        <f>[8]TU!H169</f>
        <v>6.8046560000000006E-2</v>
      </c>
      <c r="I170" s="31">
        <f>[8]TU!I169</f>
        <v>6.8945979999999976E-2</v>
      </c>
      <c r="J170" s="31">
        <f>[8]TU!J169</f>
        <v>6.887726999999999E-2</v>
      </c>
      <c r="K170" s="31">
        <f>[8]TU!K169</f>
        <v>6.4550909999999989E-2</v>
      </c>
      <c r="L170" s="31">
        <f>[8]TU!L169</f>
        <v>7.2434990000000005E-2</v>
      </c>
      <c r="M170" s="31">
        <f>[8]TU!M169</f>
        <v>7.1755799999999995E-2</v>
      </c>
      <c r="N170" s="31">
        <f>[8]TU!N169</f>
        <v>4.2966629999999999E-2</v>
      </c>
      <c r="O170" s="31">
        <f>[8]TU!O169</f>
        <v>5.1917309999999987E-2</v>
      </c>
      <c r="P170" s="31">
        <f>[8]TU!P169</f>
        <v>5.855862999999998E-2</v>
      </c>
      <c r="Q170" s="32">
        <f>[8]TU!Q169</f>
        <v>6.9431120000000027E-2</v>
      </c>
      <c r="R170" s="32">
        <f>[8]TU!R169</f>
        <v>6.4300630000000011E-2</v>
      </c>
      <c r="S170" s="32">
        <f>[8]TU!S169</f>
        <v>6.0079050000000009E-2</v>
      </c>
      <c r="T170" s="32">
        <f>[8]TU!T169</f>
        <v>6.0203130000000014E-2</v>
      </c>
      <c r="U170" s="32">
        <f>[8]TU!U169</f>
        <v>7.5761990000000001E-2</v>
      </c>
      <c r="V170" s="32">
        <f>[8]TU!V169</f>
        <v>7.9080619999999976E-2</v>
      </c>
      <c r="W170" s="32">
        <f>[8]TU!W169</f>
        <v>8.0353820000000006E-2</v>
      </c>
      <c r="X170" s="32">
        <f>[8]TU!X169</f>
        <v>7.7212819999999988E-2</v>
      </c>
      <c r="Y170" s="32">
        <f>[8]TU!Y169</f>
        <v>7.9092069999999973E-2</v>
      </c>
      <c r="Z170" s="32">
        <f>[8]TU!Z169</f>
        <v>7.1787340000000005E-2</v>
      </c>
      <c r="AA170" s="32">
        <f>[8]TU!AA169</f>
        <v>7.1152979999999991E-2</v>
      </c>
      <c r="AB170" s="32">
        <f>[8]TU!AB169</f>
        <v>7.4941869999999994E-2</v>
      </c>
      <c r="AC170" s="32">
        <f>[8]TU!AC169</f>
        <v>7.498995E-2</v>
      </c>
      <c r="AD170" s="32">
        <f>[8]TU!AD169</f>
        <v>7.6030439999999991E-2</v>
      </c>
      <c r="AE170" s="32">
        <f>[8]TU!AE169</f>
        <v>7.0343640000000013E-2</v>
      </c>
      <c r="AF170" s="33">
        <f>[8]TU!AF169</f>
        <v>6.4682459999999997E-2</v>
      </c>
      <c r="AG170" s="34"/>
      <c r="AH170" s="119">
        <f t="shared" ca="1" si="42"/>
        <v>-8.0478917497019076E-2</v>
      </c>
      <c r="AI170" s="119">
        <f t="shared" ca="1" si="43"/>
        <v>-0.13689823859479355</v>
      </c>
    </row>
    <row r="171" spans="1:38" s="152" customFormat="1" x14ac:dyDescent="0.2">
      <c r="B171" s="143" t="s">
        <v>47</v>
      </c>
      <c r="C171" s="151"/>
      <c r="D171" s="31">
        <f>[8]TU!D170</f>
        <v>5.6519146000000006E-2</v>
      </c>
      <c r="E171" s="144">
        <f>[8]TU!E170</f>
        <v>6.6991434999999946E-2</v>
      </c>
      <c r="F171" s="144">
        <f>[8]TU!F170</f>
        <v>6.2142678000000076E-2</v>
      </c>
      <c r="G171" s="144">
        <f>[8]TU!G170</f>
        <v>6.0073231999999956E-2</v>
      </c>
      <c r="H171" s="144">
        <f>[8]TU!H170</f>
        <v>6.1953458000000003E-2</v>
      </c>
      <c r="I171" s="144">
        <f>[8]TU!I170</f>
        <v>5.3829923999999994E-2</v>
      </c>
      <c r="J171" s="144">
        <f>[8]TU!J170</f>
        <v>6.3700230899999974E-2</v>
      </c>
      <c r="K171" s="144">
        <f>[8]TU!K170</f>
        <v>5.4752451999999993E-2</v>
      </c>
      <c r="L171" s="144">
        <f>[8]TU!L170</f>
        <v>6.2940150999999972E-2</v>
      </c>
      <c r="M171" s="144">
        <f>[8]TU!M170</f>
        <v>6.5028795E-2</v>
      </c>
      <c r="N171" s="144">
        <f>[8]TU!N170</f>
        <v>6.8171403000000019E-2</v>
      </c>
      <c r="O171" s="144">
        <f>[8]TU!O170</f>
        <v>6.9067818000000003E-2</v>
      </c>
      <c r="P171" s="144">
        <f>[8]TU!P170</f>
        <v>6.6240449000000007E-2</v>
      </c>
      <c r="Q171" s="145">
        <f>[8]TU!Q170</f>
        <v>6.994346100000004E-2</v>
      </c>
      <c r="R171" s="145">
        <f>[8]TU!R170</f>
        <v>7.0076933000000036E-2</v>
      </c>
      <c r="S171" s="145">
        <f>[8]TU!S170</f>
        <v>7.1561284000000003E-2</v>
      </c>
      <c r="T171" s="145">
        <f>[8]TU!T170</f>
        <v>6.7334750000000068E-2</v>
      </c>
      <c r="U171" s="145">
        <f>[8]TU!U170</f>
        <v>6.4959693999999971E-2</v>
      </c>
      <c r="V171" s="145">
        <f>[8]TU!V170</f>
        <v>5.5411950999999987E-2</v>
      </c>
      <c r="W171" s="145">
        <f>[8]TU!W170</f>
        <v>4.2260326000000001E-2</v>
      </c>
      <c r="X171" s="145">
        <f>[8]TU!X170</f>
        <v>5.7796181000000009E-2</v>
      </c>
      <c r="Y171" s="145">
        <f>[8]TU!Y170</f>
        <v>6.0980761000000001E-2</v>
      </c>
      <c r="Z171" s="145">
        <f>[8]TU!Z170</f>
        <v>6.6942746999999997E-2</v>
      </c>
      <c r="AA171" s="145">
        <f>[8]TU!AA170</f>
        <v>7.1795415999999987E-2</v>
      </c>
      <c r="AB171" s="145">
        <f>[8]TU!AB170</f>
        <v>7.0161134999999999E-2</v>
      </c>
      <c r="AC171" s="145">
        <f>[8]TU!AC170</f>
        <v>6.9707890999999994E-2</v>
      </c>
      <c r="AD171" s="145">
        <f>[8]TU!AD170</f>
        <v>6.8632066000000005E-2</v>
      </c>
      <c r="AE171" s="145">
        <f>[8]TU!AE170</f>
        <v>7.5059987999999994E-2</v>
      </c>
      <c r="AF171" s="146">
        <f>[8]TU!AF170</f>
        <v>7.1089413999999962E-2</v>
      </c>
      <c r="AG171" s="34"/>
      <c r="AH171" s="147">
        <f t="shared" ca="1" si="42"/>
        <v>-5.2898676189503724E-2</v>
      </c>
      <c r="AI171" s="147">
        <f t="shared" ca="1" si="43"/>
        <v>1.323067250836174E-2</v>
      </c>
    </row>
    <row r="172" spans="1:38" s="90" customFormat="1" x14ac:dyDescent="0.25">
      <c r="B172" s="83" t="s">
        <v>49</v>
      </c>
      <c r="C172" s="82"/>
      <c r="D172" s="49">
        <f>SUM(D164:D171)</f>
        <v>2.9251792659999998</v>
      </c>
      <c r="E172" s="49">
        <f t="shared" ref="E172:AF172" si="44">SUM(E164:E171)</f>
        <v>3.2198315349999991</v>
      </c>
      <c r="F172" s="49">
        <f t="shared" si="44"/>
        <v>2.9513937580000014</v>
      </c>
      <c r="G172" s="49">
        <f t="shared" si="44"/>
        <v>3.0071454519999987</v>
      </c>
      <c r="H172" s="49">
        <f t="shared" si="44"/>
        <v>3.0374118880000012</v>
      </c>
      <c r="I172" s="49">
        <f t="shared" si="44"/>
        <v>2.9566752340000004</v>
      </c>
      <c r="J172" s="49">
        <f t="shared" si="44"/>
        <v>2.9392505909</v>
      </c>
      <c r="K172" s="49">
        <f t="shared" si="44"/>
        <v>3.1300123119999999</v>
      </c>
      <c r="L172" s="49">
        <f t="shared" si="44"/>
        <v>2.9240750310000001</v>
      </c>
      <c r="M172" s="49">
        <f t="shared" si="44"/>
        <v>2.7705555849999999</v>
      </c>
      <c r="N172" s="49">
        <f t="shared" si="44"/>
        <v>3.1779855129999999</v>
      </c>
      <c r="O172" s="49">
        <f t="shared" si="44"/>
        <v>3.4028361380000001</v>
      </c>
      <c r="P172" s="49">
        <f t="shared" si="44"/>
        <v>3.0798952090000014</v>
      </c>
      <c r="Q172" s="49">
        <f t="shared" si="44"/>
        <v>3.202203421000001</v>
      </c>
      <c r="R172" s="49">
        <f t="shared" si="44"/>
        <v>3.4358645429999988</v>
      </c>
      <c r="S172" s="49">
        <f t="shared" si="44"/>
        <v>3.2778858839999998</v>
      </c>
      <c r="T172" s="49">
        <f t="shared" si="44"/>
        <v>3.2012569100000006</v>
      </c>
      <c r="U172" s="49">
        <f t="shared" si="44"/>
        <v>3.3203924840000001</v>
      </c>
      <c r="V172" s="49">
        <f t="shared" si="44"/>
        <v>3.0875214309999994</v>
      </c>
      <c r="W172" s="49">
        <f t="shared" si="44"/>
        <v>3.226991905999999</v>
      </c>
      <c r="X172" s="49">
        <f t="shared" si="44"/>
        <v>3.214698491</v>
      </c>
      <c r="Y172" s="49">
        <f t="shared" si="44"/>
        <v>3.1249908110000009</v>
      </c>
      <c r="Z172" s="49">
        <f t="shared" si="44"/>
        <v>3.3097902369999992</v>
      </c>
      <c r="AA172" s="49">
        <f t="shared" si="44"/>
        <v>3.5275058160000006</v>
      </c>
      <c r="AB172" s="49">
        <f t="shared" si="44"/>
        <v>3.4171147250000007</v>
      </c>
      <c r="AC172" s="49">
        <f t="shared" si="44"/>
        <v>3.3296447910000007</v>
      </c>
      <c r="AD172" s="49">
        <f t="shared" si="44"/>
        <v>3.3962299559999996</v>
      </c>
      <c r="AE172" s="49">
        <f t="shared" si="44"/>
        <v>3.4131960980000016</v>
      </c>
      <c r="AF172" s="50">
        <f t="shared" si="44"/>
        <v>3.2095139939999995</v>
      </c>
      <c r="AG172" s="51"/>
      <c r="AH172" s="121">
        <f t="shared" ca="1" si="42"/>
        <v>-5.9674890674857983E-2</v>
      </c>
      <c r="AI172" s="121">
        <f t="shared" ca="1" si="43"/>
        <v>-6.0753222442656241E-2</v>
      </c>
    </row>
    <row r="173" spans="1:38" ht="15.75" x14ac:dyDescent="0.25">
      <c r="B173" s="71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13"/>
      <c r="AH173" s="19"/>
      <c r="AI173" s="19"/>
    </row>
    <row r="174" spans="1:38" s="4" customFormat="1" x14ac:dyDescent="0.25">
      <c r="A174" s="20"/>
      <c r="B174" s="153" t="s">
        <v>98</v>
      </c>
      <c r="C174" s="141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34"/>
      <c r="AH174" s="142"/>
      <c r="AI174" s="142"/>
    </row>
    <row r="175" spans="1:38" s="4" customFormat="1" x14ac:dyDescent="0.25">
      <c r="B175" s="137" t="s">
        <v>2</v>
      </c>
      <c r="C175" s="112"/>
      <c r="D175" s="26" t="str">
        <f>D$10</f>
        <v>1кв 2012</v>
      </c>
      <c r="E175" s="26" t="str">
        <f t="shared" ref="E175:AI175" si="45">E$10</f>
        <v>2кв 2012</v>
      </c>
      <c r="F175" s="26" t="str">
        <f t="shared" si="45"/>
        <v>3кв 2012</v>
      </c>
      <c r="G175" s="26" t="str">
        <f t="shared" si="45"/>
        <v>4кв 2012</v>
      </c>
      <c r="H175" s="26" t="str">
        <f t="shared" si="45"/>
        <v>1кв 2013</v>
      </c>
      <c r="I175" s="26" t="str">
        <f t="shared" si="45"/>
        <v>2кв 2013</v>
      </c>
      <c r="J175" s="26" t="str">
        <f t="shared" si="45"/>
        <v>3кв 2013</v>
      </c>
      <c r="K175" s="26" t="str">
        <f t="shared" si="45"/>
        <v>4кв 2013</v>
      </c>
      <c r="L175" s="26" t="str">
        <f t="shared" si="45"/>
        <v>1кв 2014</v>
      </c>
      <c r="M175" s="26" t="str">
        <f t="shared" si="45"/>
        <v>2кв 2014</v>
      </c>
      <c r="N175" s="26" t="str">
        <f t="shared" si="45"/>
        <v>3кв 2014</v>
      </c>
      <c r="O175" s="26" t="str">
        <f t="shared" si="45"/>
        <v>4кв 2014</v>
      </c>
      <c r="P175" s="26" t="str">
        <f t="shared" si="45"/>
        <v>1кв 2015</v>
      </c>
      <c r="Q175" s="26" t="str">
        <f t="shared" si="45"/>
        <v>2кв 2015</v>
      </c>
      <c r="R175" s="26" t="str">
        <f t="shared" si="45"/>
        <v>3кв 2015</v>
      </c>
      <c r="S175" s="26" t="str">
        <f t="shared" si="45"/>
        <v>4кв 2015</v>
      </c>
      <c r="T175" s="26" t="str">
        <f t="shared" si="45"/>
        <v>1кв 2016</v>
      </c>
      <c r="U175" s="26" t="str">
        <f t="shared" si="45"/>
        <v>2кв 2016</v>
      </c>
      <c r="V175" s="26" t="str">
        <f t="shared" si="45"/>
        <v>3кв 2016</v>
      </c>
      <c r="W175" s="26" t="str">
        <f t="shared" si="45"/>
        <v>4кв 2016</v>
      </c>
      <c r="X175" s="26" t="str">
        <f t="shared" si="45"/>
        <v>1кв 2017</v>
      </c>
      <c r="Y175" s="26" t="str">
        <f t="shared" si="45"/>
        <v>2кв 2017</v>
      </c>
      <c r="Z175" s="26" t="str">
        <f t="shared" si="45"/>
        <v>3кв 2017</v>
      </c>
      <c r="AA175" s="26" t="str">
        <f t="shared" si="45"/>
        <v>4кв 2017</v>
      </c>
      <c r="AB175" s="26" t="str">
        <f t="shared" si="45"/>
        <v>1кв 2018</v>
      </c>
      <c r="AC175" s="26" t="str">
        <f t="shared" si="45"/>
        <v>2кв 2018</v>
      </c>
      <c r="AD175" s="26" t="str">
        <f t="shared" si="45"/>
        <v>3кв 2018</v>
      </c>
      <c r="AE175" s="26" t="str">
        <f t="shared" si="45"/>
        <v>4кв 2018</v>
      </c>
      <c r="AF175" s="27" t="str">
        <f t="shared" si="45"/>
        <v>1кв 2019</v>
      </c>
      <c r="AG175" s="28"/>
      <c r="AH175" s="29" t="str">
        <f>AH$10</f>
        <v>кв/кв</v>
      </c>
      <c r="AI175" s="29" t="str">
        <f t="shared" si="45"/>
        <v>г/г</v>
      </c>
      <c r="AJ175" s="1"/>
    </row>
    <row r="176" spans="1:38" s="154" customFormat="1" x14ac:dyDescent="0.25">
      <c r="B176" s="83" t="s">
        <v>99</v>
      </c>
      <c r="C176" s="141"/>
      <c r="D176" s="48">
        <f>SUM(D177:D178)</f>
        <v>1.6878790259999998</v>
      </c>
      <c r="E176" s="48">
        <f t="shared" ref="E176:AF176" si="46">SUM(E177:E178)</f>
        <v>1.713941272</v>
      </c>
      <c r="F176" s="48">
        <f t="shared" si="46"/>
        <v>1.6970997631999998</v>
      </c>
      <c r="G176" s="48">
        <f t="shared" si="46"/>
        <v>1.5900787899999997</v>
      </c>
      <c r="H176" s="48">
        <f t="shared" si="46"/>
        <v>1.6236877079999998</v>
      </c>
      <c r="I176" s="48">
        <f t="shared" si="46"/>
        <v>1.5305944444399999</v>
      </c>
      <c r="J176" s="48">
        <f t="shared" si="46"/>
        <v>1.5661702369999999</v>
      </c>
      <c r="K176" s="48">
        <f t="shared" si="46"/>
        <v>1.56756945652</v>
      </c>
      <c r="L176" s="48">
        <f t="shared" si="46"/>
        <v>1.5328734900000001</v>
      </c>
      <c r="M176" s="48">
        <f t="shared" si="46"/>
        <v>1.4860216359999991</v>
      </c>
      <c r="N176" s="48">
        <f t="shared" si="46"/>
        <v>1.675843883</v>
      </c>
      <c r="O176" s="48">
        <f t="shared" si="46"/>
        <v>1.726525981</v>
      </c>
      <c r="P176" s="48">
        <f t="shared" si="46"/>
        <v>1.579687439</v>
      </c>
      <c r="Q176" s="49">
        <f t="shared" si="46"/>
        <v>1.6205092719999998</v>
      </c>
      <c r="R176" s="49">
        <f t="shared" si="46"/>
        <v>1.6842343960000001</v>
      </c>
      <c r="S176" s="49">
        <f t="shared" si="46"/>
        <v>1.5675087400000001</v>
      </c>
      <c r="T176" s="49">
        <f t="shared" si="46"/>
        <v>1.4979750110000001</v>
      </c>
      <c r="U176" s="49">
        <f t="shared" si="46"/>
        <v>1.6603784749999999</v>
      </c>
      <c r="V176" s="49">
        <f t="shared" si="46"/>
        <v>1.7020880000000003</v>
      </c>
      <c r="W176" s="49">
        <f t="shared" si="46"/>
        <v>1.6511697230000002</v>
      </c>
      <c r="X176" s="49">
        <f t="shared" si="46"/>
        <v>1.63232833</v>
      </c>
      <c r="Y176" s="49">
        <f t="shared" si="46"/>
        <v>1.631225132</v>
      </c>
      <c r="Z176" s="49">
        <f t="shared" si="46"/>
        <v>1.6617481460000003</v>
      </c>
      <c r="AA176" s="49">
        <f t="shared" si="46"/>
        <v>1.5671392320000002</v>
      </c>
      <c r="AB176" s="49">
        <f t="shared" si="46"/>
        <v>1.5067104499999999</v>
      </c>
      <c r="AC176" s="49">
        <f t="shared" si="46"/>
        <v>1.4628617859999999</v>
      </c>
      <c r="AD176" s="49">
        <f t="shared" si="46"/>
        <v>1.5370023000000002</v>
      </c>
      <c r="AE176" s="49">
        <f t="shared" si="46"/>
        <v>1.524988298</v>
      </c>
      <c r="AF176" s="50">
        <f t="shared" si="46"/>
        <v>1.439552956</v>
      </c>
      <c r="AG176" s="51"/>
      <c r="AH176" s="121">
        <f t="shared" ref="AH176:AH182" ca="1" si="47">OFFSET(AG176,0,-1)/OFFSET(AG176,0,-2)-1</f>
        <v>-5.6023604975885544E-2</v>
      </c>
      <c r="AI176" s="121">
        <f t="shared" ref="AI176:AI182" ca="1" si="48">OFFSET(AG176,0,-1)/OFFSET(AG176,0,-5)-1</f>
        <v>-4.4572262706480847E-2</v>
      </c>
      <c r="AL176" s="155"/>
    </row>
    <row r="177" spans="2:38" s="4" customFormat="1" x14ac:dyDescent="0.25">
      <c r="B177" s="77" t="s">
        <v>100</v>
      </c>
      <c r="C177" s="141"/>
      <c r="D177" s="31">
        <f>[8]TU!D176</f>
        <v>0.605078</v>
      </c>
      <c r="E177" s="31">
        <f>[8]TU!E176</f>
        <v>0.60977800000000004</v>
      </c>
      <c r="F177" s="31">
        <f>[8]TU!F176</f>
        <v>0.60958999999999997</v>
      </c>
      <c r="G177" s="31">
        <f>[8]TU!G176</f>
        <v>0.61114100000000005</v>
      </c>
      <c r="H177" s="31">
        <f>[8]TU!H176</f>
        <v>0.5964299999999999</v>
      </c>
      <c r="I177" s="31">
        <f>[8]TU!I176</f>
        <v>0.58721799999999991</v>
      </c>
      <c r="J177" s="31">
        <f>[8]TU!J176</f>
        <v>0.61146999999999996</v>
      </c>
      <c r="K177" s="31">
        <f>[8]TU!K176</f>
        <v>0.58289400000000002</v>
      </c>
      <c r="L177" s="31">
        <f>[8]TU!L176</f>
        <v>0.5841442</v>
      </c>
      <c r="M177" s="31">
        <f>[8]TU!M176</f>
        <v>0.55380099999999999</v>
      </c>
      <c r="N177" s="31">
        <f>[8]TU!N176</f>
        <v>0.60989643999999998</v>
      </c>
      <c r="O177" s="31">
        <f>[8]TU!O176</f>
        <v>0.60646920000000004</v>
      </c>
      <c r="P177" s="31">
        <f>[8]TU!P176</f>
        <v>0.59847449999999991</v>
      </c>
      <c r="Q177" s="32">
        <f>[8]TU!Q176</f>
        <v>0.60022759999999997</v>
      </c>
      <c r="R177" s="32">
        <f>[8]TU!R176</f>
        <v>0.60728699999999991</v>
      </c>
      <c r="S177" s="32">
        <f>[8]TU!S176</f>
        <v>0.61551669999999992</v>
      </c>
      <c r="T177" s="32">
        <f>[8]TU!T176</f>
        <v>0.61287999999999998</v>
      </c>
      <c r="U177" s="32">
        <f>[8]TU!U176</f>
        <v>0.60831629999999992</v>
      </c>
      <c r="V177" s="32">
        <f>[8]TU!V176</f>
        <v>0.61782439999999994</v>
      </c>
      <c r="W177" s="32">
        <f>[8]TU!W176</f>
        <v>0.6133076999999999</v>
      </c>
      <c r="X177" s="32">
        <f>[8]TU!X176</f>
        <v>0.60551134000000006</v>
      </c>
      <c r="Y177" s="32">
        <f>[8]TU!Y176</f>
        <v>0.61487280000000011</v>
      </c>
      <c r="Z177" s="32">
        <f>[8]TU!Z176</f>
        <v>0.62736069999999999</v>
      </c>
      <c r="AA177" s="32">
        <f>[8]TU!AA176</f>
        <v>0.61573759999999989</v>
      </c>
      <c r="AB177" s="32">
        <f>[8]TU!AB176</f>
        <v>0.59862019999999994</v>
      </c>
      <c r="AC177" s="32">
        <f>[8]TU!AC176</f>
        <v>0.60874869999999992</v>
      </c>
      <c r="AD177" s="32">
        <f>[8]TU!AD176</f>
        <v>0.61653659999999999</v>
      </c>
      <c r="AE177" s="32">
        <f>[8]TU!AE176</f>
        <v>0.61126790000000009</v>
      </c>
      <c r="AF177" s="33">
        <f>[8]TU!AF176</f>
        <v>0.59597880000000003</v>
      </c>
      <c r="AG177" s="34"/>
      <c r="AH177" s="119">
        <f t="shared" ca="1" si="47"/>
        <v>-2.501211007481341E-2</v>
      </c>
      <c r="AI177" s="119">
        <f t="shared" ca="1" si="48"/>
        <v>-4.4124805678122936E-3</v>
      </c>
      <c r="AL177" s="100"/>
    </row>
    <row r="178" spans="2:38" s="4" customFormat="1" x14ac:dyDescent="0.25">
      <c r="B178" s="77" t="s">
        <v>101</v>
      </c>
      <c r="C178" s="141"/>
      <c r="D178" s="31">
        <f>[8]TU!D177</f>
        <v>1.0828010259999998</v>
      </c>
      <c r="E178" s="31">
        <f>[8]TU!E177</f>
        <v>1.1041632719999999</v>
      </c>
      <c r="F178" s="31">
        <f>[8]TU!F177</f>
        <v>1.0875097631999997</v>
      </c>
      <c r="G178" s="31">
        <f>[8]TU!G177</f>
        <v>0.97893778999999981</v>
      </c>
      <c r="H178" s="31">
        <f>[8]TU!H177</f>
        <v>1.027257708</v>
      </c>
      <c r="I178" s="31">
        <f>[8]TU!I177</f>
        <v>0.94337644444000002</v>
      </c>
      <c r="J178" s="31">
        <f>[8]TU!J177</f>
        <v>0.95470023699999995</v>
      </c>
      <c r="K178" s="31">
        <f>[8]TU!K177</f>
        <v>0.98467545651999999</v>
      </c>
      <c r="L178" s="31">
        <f>[8]TU!L177</f>
        <v>0.94872929000000006</v>
      </c>
      <c r="M178" s="31">
        <f>[8]TU!M177</f>
        <v>0.93222063599999916</v>
      </c>
      <c r="N178" s="31">
        <f>[8]TU!N177</f>
        <v>1.065947443</v>
      </c>
      <c r="O178" s="31">
        <f>[8]TU!O177</f>
        <v>1.1200567809999999</v>
      </c>
      <c r="P178" s="31">
        <f>[8]TU!P177</f>
        <v>0.98121293900000006</v>
      </c>
      <c r="Q178" s="32">
        <f>[8]TU!Q177</f>
        <v>1.0202816719999999</v>
      </c>
      <c r="R178" s="32">
        <f>[8]TU!R177</f>
        <v>1.0769473960000002</v>
      </c>
      <c r="S178" s="32">
        <f>[8]TU!S177</f>
        <v>0.95199204000000004</v>
      </c>
      <c r="T178" s="32">
        <f>[8]TU!T177</f>
        <v>0.8850950110000001</v>
      </c>
      <c r="U178" s="32">
        <f>[8]TU!U177</f>
        <v>1.0520621750000001</v>
      </c>
      <c r="V178" s="32">
        <f>[8]TU!V177</f>
        <v>1.0842636000000003</v>
      </c>
      <c r="W178" s="32">
        <f>[8]TU!W177</f>
        <v>1.0378620230000002</v>
      </c>
      <c r="X178" s="32">
        <f>[8]TU!X177</f>
        <v>1.0268169899999999</v>
      </c>
      <c r="Y178" s="32">
        <f>[8]TU!Y177</f>
        <v>1.0163523319999999</v>
      </c>
      <c r="Z178" s="32">
        <f>[8]TU!Z177</f>
        <v>1.0343874460000002</v>
      </c>
      <c r="AA178" s="32">
        <f>[8]TU!AA177</f>
        <v>0.95140163200000016</v>
      </c>
      <c r="AB178" s="32">
        <f>[8]TU!AB177</f>
        <v>0.90809024999999999</v>
      </c>
      <c r="AC178" s="32">
        <f>[8]TU!AC177</f>
        <v>0.85411308600000002</v>
      </c>
      <c r="AD178" s="32">
        <f>[8]TU!AD177</f>
        <v>0.92046570000000005</v>
      </c>
      <c r="AE178" s="32">
        <f>[8]TU!AE177</f>
        <v>0.91372039799999993</v>
      </c>
      <c r="AF178" s="33">
        <f>[8]TU!AF177</f>
        <v>0.84357415599999996</v>
      </c>
      <c r="AG178" s="34"/>
      <c r="AH178" s="119">
        <f t="shared" ca="1" si="47"/>
        <v>-7.6769920156691041E-2</v>
      </c>
      <c r="AI178" s="119">
        <f t="shared" ca="1" si="48"/>
        <v>-7.1045905404226062E-2</v>
      </c>
      <c r="AL178" s="100"/>
    </row>
    <row r="179" spans="2:38" s="154" customFormat="1" x14ac:dyDescent="0.25">
      <c r="B179" s="83" t="s">
        <v>102</v>
      </c>
      <c r="C179" s="141"/>
      <c r="D179" s="48">
        <f>SUM(D180:D182)</f>
        <v>3.9099999999999997</v>
      </c>
      <c r="E179" s="48">
        <f t="shared" ref="E179:AF179" si="49">SUM(E180:E182)</f>
        <v>3.8519999999999999</v>
      </c>
      <c r="F179" s="48">
        <f t="shared" si="49"/>
        <v>3.9379999999999997</v>
      </c>
      <c r="G179" s="48">
        <f t="shared" si="49"/>
        <v>3.915</v>
      </c>
      <c r="H179" s="48">
        <f t="shared" si="49"/>
        <v>3.7719999999999998</v>
      </c>
      <c r="I179" s="48">
        <f t="shared" si="49"/>
        <v>3.8490000000000002</v>
      </c>
      <c r="J179" s="48">
        <f t="shared" si="49"/>
        <v>3.9129999999999998</v>
      </c>
      <c r="K179" s="48">
        <f t="shared" si="49"/>
        <v>3.8609999999999998</v>
      </c>
      <c r="L179" s="48">
        <f t="shared" si="49"/>
        <v>4.0090000000000003</v>
      </c>
      <c r="M179" s="48">
        <f t="shared" si="49"/>
        <v>4.1280000000000001</v>
      </c>
      <c r="N179" s="48">
        <f t="shared" si="49"/>
        <v>4.0519999999999996</v>
      </c>
      <c r="O179" s="48">
        <f t="shared" si="49"/>
        <v>4.3410000000000002</v>
      </c>
      <c r="P179" s="48">
        <f t="shared" si="49"/>
        <v>4.2809999999999997</v>
      </c>
      <c r="Q179" s="49">
        <f t="shared" si="49"/>
        <v>4.2610000000000001</v>
      </c>
      <c r="R179" s="49">
        <f t="shared" si="49"/>
        <v>3.9609999999999999</v>
      </c>
      <c r="S179" s="49">
        <f t="shared" si="49"/>
        <v>4.4279999999999999</v>
      </c>
      <c r="T179" s="49">
        <f t="shared" si="49"/>
        <v>4.3360000000000003</v>
      </c>
      <c r="U179" s="49">
        <f t="shared" si="49"/>
        <v>4.3209999999999997</v>
      </c>
      <c r="V179" s="49">
        <f t="shared" si="49"/>
        <v>4.3174999999999999</v>
      </c>
      <c r="W179" s="49">
        <f t="shared" si="49"/>
        <v>4.2076000000000002</v>
      </c>
      <c r="X179" s="49">
        <f t="shared" si="49"/>
        <v>4.0846499999999999</v>
      </c>
      <c r="Y179" s="49">
        <f t="shared" si="49"/>
        <v>4.4326539999999994</v>
      </c>
      <c r="Z179" s="49">
        <f t="shared" si="49"/>
        <v>4.3157829999999997</v>
      </c>
      <c r="AA179" s="49">
        <f t="shared" si="49"/>
        <v>4.2787730000000002</v>
      </c>
      <c r="AB179" s="49">
        <f t="shared" si="49"/>
        <v>4.4666980000000001</v>
      </c>
      <c r="AC179" s="49">
        <f t="shared" si="49"/>
        <v>4.49092</v>
      </c>
      <c r="AD179" s="49">
        <f t="shared" si="49"/>
        <v>4.6352250000000002</v>
      </c>
      <c r="AE179" s="49">
        <f t="shared" si="49"/>
        <v>4.7824099999999996</v>
      </c>
      <c r="AF179" s="50">
        <f t="shared" si="49"/>
        <v>4.5459999999999994</v>
      </c>
      <c r="AG179" s="51"/>
      <c r="AH179" s="121">
        <f t="shared" ca="1" si="47"/>
        <v>-4.9433235544422249E-2</v>
      </c>
      <c r="AI179" s="121">
        <f t="shared" ca="1" si="48"/>
        <v>1.7754054561109678E-2</v>
      </c>
    </row>
    <row r="180" spans="2:38" s="4" customFormat="1" x14ac:dyDescent="0.25">
      <c r="B180" s="77" t="s">
        <v>103</v>
      </c>
      <c r="C180" s="141"/>
      <c r="D180" s="31">
        <f>[8]TU!D179</f>
        <v>3.4969999999999999</v>
      </c>
      <c r="E180" s="31">
        <f>[8]TU!E179</f>
        <v>3.431</v>
      </c>
      <c r="F180" s="31">
        <f>[8]TU!F179</f>
        <v>3.4969999999999999</v>
      </c>
      <c r="G180" s="31">
        <f>[8]TU!G179</f>
        <v>3.4780000000000002</v>
      </c>
      <c r="H180" s="31">
        <f>[8]TU!H179</f>
        <v>3.4089999999999998</v>
      </c>
      <c r="I180" s="31">
        <f>[8]TU!I179</f>
        <v>3.4820000000000002</v>
      </c>
      <c r="J180" s="31">
        <f>[8]TU!J179</f>
        <v>3.55</v>
      </c>
      <c r="K180" s="31">
        <f>[8]TU!K179</f>
        <v>3.5009999999999999</v>
      </c>
      <c r="L180" s="31">
        <f>[8]TU!L179</f>
        <v>3.63</v>
      </c>
      <c r="M180" s="31">
        <f>[8]TU!M179</f>
        <v>3.7480000000000002</v>
      </c>
      <c r="N180" s="31">
        <f>[8]TU!N179</f>
        <v>3.6739999999999999</v>
      </c>
      <c r="O180" s="31">
        <f>[8]TU!O179</f>
        <v>3.8959999999999999</v>
      </c>
      <c r="P180" s="31">
        <f>[8]TU!P179</f>
        <v>3.8540000000000001</v>
      </c>
      <c r="Q180" s="32">
        <f>[8]TU!Q179</f>
        <v>3.8330000000000002</v>
      </c>
      <c r="R180" s="32">
        <f>[8]TU!R179</f>
        <v>3.5329999999999999</v>
      </c>
      <c r="S180" s="32">
        <f>[8]TU!S179</f>
        <v>3.9740000000000002</v>
      </c>
      <c r="T180" s="32">
        <f>[8]TU!T179</f>
        <v>3.931</v>
      </c>
      <c r="U180" s="32">
        <f>[8]TU!U179</f>
        <v>3.9279999999999999</v>
      </c>
      <c r="V180" s="32">
        <f>[8]TU!V179</f>
        <v>3.9344999999999999</v>
      </c>
      <c r="W180" s="32">
        <f>[8]TU!W179</f>
        <v>3.5175999999999998</v>
      </c>
      <c r="X180" s="32">
        <f>[8]TU!X179</f>
        <v>2.6096500000000002</v>
      </c>
      <c r="Y180" s="32">
        <f>[8]TU!Y179</f>
        <v>2.4326539999999999</v>
      </c>
      <c r="Z180" s="32">
        <f>[8]TU!Z179</f>
        <v>2.2697829999999999</v>
      </c>
      <c r="AA180" s="32">
        <f>[8]TU!AA179</f>
        <v>2.2617730000000003</v>
      </c>
      <c r="AB180" s="32">
        <f>[8]TU!AB179</f>
        <v>2.422698</v>
      </c>
      <c r="AC180" s="32">
        <f>[8]TU!AC179</f>
        <v>2.4449200000000002</v>
      </c>
      <c r="AD180" s="32">
        <f>[8]TU!AD179</f>
        <v>2.5582250000000002</v>
      </c>
      <c r="AE180" s="32">
        <f>[8]TU!AE179</f>
        <v>2.7254099999999997</v>
      </c>
      <c r="AF180" s="33">
        <f>[8]TU!AF179</f>
        <v>2.5659999999999998</v>
      </c>
      <c r="AG180" s="34"/>
      <c r="AH180" s="119">
        <f t="shared" ca="1" si="47"/>
        <v>-5.8490282196073218E-2</v>
      </c>
      <c r="AI180" s="119">
        <f t="shared" ca="1" si="48"/>
        <v>5.9149757831970629E-2</v>
      </c>
    </row>
    <row r="181" spans="2:38" s="4" customFormat="1" x14ac:dyDescent="0.25">
      <c r="B181" s="77" t="s">
        <v>104</v>
      </c>
      <c r="C181" s="141"/>
      <c r="D181" s="31">
        <f>[8]TU!D180</f>
        <v>0.41299999999999998</v>
      </c>
      <c r="E181" s="31">
        <f>[8]TU!E180</f>
        <v>0.42099999999999999</v>
      </c>
      <c r="F181" s="31">
        <f>[8]TU!F180</f>
        <v>0.441</v>
      </c>
      <c r="G181" s="31">
        <f>[8]TU!G180</f>
        <v>0.437</v>
      </c>
      <c r="H181" s="31">
        <f>[8]TU!H180</f>
        <v>0.36299999999999999</v>
      </c>
      <c r="I181" s="31">
        <f>[8]TU!I180</f>
        <v>0.36699999999999999</v>
      </c>
      <c r="J181" s="31">
        <f>[8]TU!J180</f>
        <v>0.36299999999999999</v>
      </c>
      <c r="K181" s="31">
        <f>[8]TU!K180</f>
        <v>0.36</v>
      </c>
      <c r="L181" s="31">
        <f>[8]TU!L180</f>
        <v>0.379</v>
      </c>
      <c r="M181" s="31">
        <f>[8]TU!M180</f>
        <v>0.38</v>
      </c>
      <c r="N181" s="31">
        <f>[8]TU!N180</f>
        <v>0.378</v>
      </c>
      <c r="O181" s="31">
        <f>[8]TU!O180</f>
        <v>0.44500000000000001</v>
      </c>
      <c r="P181" s="31">
        <f>[8]TU!P180</f>
        <v>0.42699999999999999</v>
      </c>
      <c r="Q181" s="32">
        <f>[8]TU!Q180</f>
        <v>0.42799999999999999</v>
      </c>
      <c r="R181" s="32">
        <f>[8]TU!R180</f>
        <v>0.42799999999999999</v>
      </c>
      <c r="S181" s="32">
        <f>[8]TU!S180</f>
        <v>0.45400000000000001</v>
      </c>
      <c r="T181" s="32">
        <f>[8]TU!T180</f>
        <v>0.40500000000000003</v>
      </c>
      <c r="U181" s="32">
        <f>[8]TU!U180</f>
        <v>0.39300000000000002</v>
      </c>
      <c r="V181" s="32">
        <f>[8]TU!V180</f>
        <v>0.38300000000000001</v>
      </c>
      <c r="W181" s="32">
        <f>[8]TU!W180</f>
        <v>0.40200000000000002</v>
      </c>
      <c r="X181" s="32">
        <f>[8]TU!X180</f>
        <v>0.379</v>
      </c>
      <c r="Y181" s="32">
        <f>[8]TU!Y180</f>
        <v>0.379</v>
      </c>
      <c r="Z181" s="32">
        <f>[8]TU!Z180</f>
        <v>0.38200000000000001</v>
      </c>
      <c r="AA181" s="32">
        <f>[8]TU!AA180</f>
        <v>0.375</v>
      </c>
      <c r="AB181" s="32">
        <f>[8]TU!AB180</f>
        <v>0.376</v>
      </c>
      <c r="AC181" s="32">
        <f>[8]TU!AC180</f>
        <v>0.375</v>
      </c>
      <c r="AD181" s="32">
        <f>[8]TU!AD180</f>
        <v>0.375</v>
      </c>
      <c r="AE181" s="32">
        <f>[8]TU!AE180</f>
        <v>0.375</v>
      </c>
      <c r="AF181" s="33">
        <f>[8]TU!AF180</f>
        <v>0.25</v>
      </c>
      <c r="AG181" s="34"/>
      <c r="AH181" s="119">
        <f t="shared" ca="1" si="47"/>
        <v>-0.33333333333333337</v>
      </c>
      <c r="AI181" s="119">
        <f t="shared" ca="1" si="48"/>
        <v>-0.33510638297872342</v>
      </c>
    </row>
    <row r="182" spans="2:38" s="4" customFormat="1" x14ac:dyDescent="0.25">
      <c r="B182" s="77" t="s">
        <v>122</v>
      </c>
      <c r="C182" s="14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2"/>
      <c r="R182" s="32"/>
      <c r="S182" s="32"/>
      <c r="T182" s="32"/>
      <c r="U182" s="32"/>
      <c r="V182" s="32"/>
      <c r="W182" s="32">
        <f>[8]TU!W181</f>
        <v>0.28799999999999998</v>
      </c>
      <c r="X182" s="32">
        <f>[8]TU!X181</f>
        <v>1.0960000000000001</v>
      </c>
      <c r="Y182" s="32">
        <f>[8]TU!Y181</f>
        <v>1.621</v>
      </c>
      <c r="Z182" s="32">
        <f>[8]TU!Z181</f>
        <v>1.6639999999999999</v>
      </c>
      <c r="AA182" s="32">
        <f>[8]TU!AA181</f>
        <v>1.6419999999999999</v>
      </c>
      <c r="AB182" s="32">
        <f>[8]TU!AB181</f>
        <v>1.6679999999999999</v>
      </c>
      <c r="AC182" s="32">
        <f>[8]TU!AC181</f>
        <v>1.671</v>
      </c>
      <c r="AD182" s="32">
        <f>[8]TU!AD181</f>
        <v>1.702</v>
      </c>
      <c r="AE182" s="32">
        <f>[8]TU!AE181</f>
        <v>1.6819999999999999</v>
      </c>
      <c r="AF182" s="33">
        <f>[8]TU!AF181</f>
        <v>1.73</v>
      </c>
      <c r="AG182" s="34"/>
      <c r="AH182" s="119">
        <f t="shared" ca="1" si="47"/>
        <v>2.8537455410226009E-2</v>
      </c>
      <c r="AI182" s="119">
        <f t="shared" ca="1" si="48"/>
        <v>3.7170263788968816E-2</v>
      </c>
    </row>
    <row r="183" spans="2:38" s="154" customFormat="1" x14ac:dyDescent="0.25">
      <c r="B183" s="83" t="s">
        <v>105</v>
      </c>
      <c r="C183" s="141"/>
      <c r="D183" s="48">
        <f>[8]TU!D182</f>
        <v>0.32690000000000002</v>
      </c>
      <c r="E183" s="48">
        <f>[8]TU!E182</f>
        <v>0.63205500000000003</v>
      </c>
      <c r="F183" s="48">
        <f>[8]TU!F182</f>
        <v>0.64456800000000003</v>
      </c>
      <c r="G183" s="48">
        <f>[8]TU!G182</f>
        <v>0.51695708699999998</v>
      </c>
      <c r="H183" s="48">
        <f>[8]TU!H182</f>
        <v>0.30156601100000002</v>
      </c>
      <c r="I183" s="48">
        <f>[8]TU!I182</f>
        <v>0.60732996800000005</v>
      </c>
      <c r="J183" s="48">
        <f>[8]TU!J182</f>
        <v>0.67852526699999993</v>
      </c>
      <c r="K183" s="48">
        <f>[8]TU!K182</f>
        <v>0.62221157500000002</v>
      </c>
      <c r="L183" s="48">
        <f>[8]TU!L182</f>
        <v>0.33309948199999995</v>
      </c>
      <c r="M183" s="48">
        <f>[8]TU!M182</f>
        <v>0.6485669839999999</v>
      </c>
      <c r="N183" s="48">
        <f>[8]TU!N182</f>
        <v>0.70749217939999998</v>
      </c>
      <c r="O183" s="48">
        <f>[8]TU!O182</f>
        <v>0.63489370500000009</v>
      </c>
      <c r="P183" s="48">
        <f>[8]TU!P182</f>
        <v>0.37391378499999994</v>
      </c>
      <c r="Q183" s="49">
        <f>[8]TU!Q182</f>
        <v>0.61771075700000011</v>
      </c>
      <c r="R183" s="49">
        <f>[8]TU!R182</f>
        <v>0.66528489999999996</v>
      </c>
      <c r="S183" s="49">
        <f>[8]TU!S182</f>
        <v>0.53815947600000003</v>
      </c>
      <c r="T183" s="49">
        <f>[8]TU!T182</f>
        <v>0.27777031300000005</v>
      </c>
      <c r="U183" s="49">
        <f>[8]TU!U182</f>
        <v>0.61991908299999998</v>
      </c>
      <c r="V183" s="49">
        <f>[8]TU!V182</f>
        <v>0.62195682799999985</v>
      </c>
      <c r="W183" s="49">
        <f>[8]TU!W182</f>
        <v>0.53893185399999988</v>
      </c>
      <c r="X183" s="49">
        <f>[8]TU!X182</f>
        <v>0.33340174300000003</v>
      </c>
      <c r="Y183" s="49">
        <f>[8]TU!Y182</f>
        <v>0.61846282900000005</v>
      </c>
      <c r="Z183" s="49">
        <f>[8]TU!Z182</f>
        <v>0.66099653400000002</v>
      </c>
      <c r="AA183" s="49">
        <f>[8]TU!AA182</f>
        <v>0.67059600600000002</v>
      </c>
      <c r="AB183" s="49">
        <f>[8]TU!AB182</f>
        <v>0.32151477499999997</v>
      </c>
      <c r="AC183" s="49">
        <f>[8]TU!AC182</f>
        <v>0.68124420099999994</v>
      </c>
      <c r="AD183" s="49">
        <f>[8]TU!AD182</f>
        <v>0.72546716</v>
      </c>
      <c r="AE183" s="49">
        <f>[8]TU!AE182</f>
        <v>0.66482938899999999</v>
      </c>
      <c r="AF183" s="50">
        <f>[8]TU!AF182</f>
        <v>0.34360764000000005</v>
      </c>
      <c r="AG183" s="51"/>
      <c r="AH183" s="121">
        <f ca="1">OFFSET(AG183,0,-1)/OFFSET(AG183,0,-2)-1</f>
        <v>-0.48316418364591873</v>
      </c>
      <c r="AI183" s="121">
        <f ca="1">OFFSET(AG183,0,-1)/OFFSET(AG183,0,-5)-1</f>
        <v>6.8714929197266406E-2</v>
      </c>
    </row>
    <row r="184" spans="2:38" x14ac:dyDescent="0.25"/>
    <row r="185" spans="2:38" hidden="1" x14ac:dyDescent="0.25"/>
    <row r="186" spans="2:38" hidden="1" x14ac:dyDescent="0.25"/>
    <row r="187" spans="2:38" hidden="1" x14ac:dyDescent="0.25"/>
    <row r="188" spans="2:38" hidden="1" x14ac:dyDescent="0.25"/>
    <row r="189" spans="2:38" hidden="1" x14ac:dyDescent="0.25"/>
    <row r="190" spans="2:38" hidden="1" x14ac:dyDescent="0.25"/>
    <row r="191" spans="2:38" hidden="1" x14ac:dyDescent="0.25"/>
    <row r="192" spans="2:38" hidden="1" x14ac:dyDescent="0.25"/>
    <row r="193" x14ac:dyDescent="0.25"/>
    <row r="194" x14ac:dyDescent="0.25"/>
    <row r="195" x14ac:dyDescent="0.25"/>
    <row r="196" x14ac:dyDescent="0.25"/>
  </sheetData>
  <dataValidations disablePrompts="1"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75" fitToHeight="0" orientation="portrait" r:id="rId1"/>
  <headerFooter alignWithMargins="0"/>
  <rowBreaks count="1" manualBreakCount="1">
    <brk id="94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34998626667073579"/>
  </sheetPr>
  <dimension ref="B2:C27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3.42578125" style="158" customWidth="1"/>
    <col min="2" max="2" width="67" style="158" customWidth="1"/>
    <col min="3" max="3" width="10" style="158" customWidth="1"/>
    <col min="4" max="16384" width="9.140625" style="158"/>
  </cols>
  <sheetData>
    <row r="2" spans="2:3" ht="15.75" x14ac:dyDescent="0.25">
      <c r="B2" s="156" t="s">
        <v>106</v>
      </c>
      <c r="C2" s="157"/>
    </row>
    <row r="3" spans="2:3" x14ac:dyDescent="0.25">
      <c r="B3" s="157"/>
      <c r="C3" s="158" t="s">
        <v>107</v>
      </c>
    </row>
    <row r="4" spans="2:3" x14ac:dyDescent="0.25">
      <c r="B4" s="77" t="s">
        <v>85</v>
      </c>
      <c r="C4" s="159">
        <v>13.01</v>
      </c>
    </row>
    <row r="5" spans="2:3" x14ac:dyDescent="0.25">
      <c r="B5" s="77" t="s">
        <v>86</v>
      </c>
      <c r="C5" s="159">
        <v>3.302</v>
      </c>
    </row>
    <row r="6" spans="2:3" x14ac:dyDescent="0.25">
      <c r="B6" s="77" t="s">
        <v>108</v>
      </c>
      <c r="C6" s="159">
        <v>1.919</v>
      </c>
    </row>
    <row r="7" spans="2:3" x14ac:dyDescent="0.25">
      <c r="B7" s="77" t="s">
        <v>109</v>
      </c>
      <c r="C7" s="159">
        <v>1.383</v>
      </c>
    </row>
    <row r="8" spans="2:3" ht="30" x14ac:dyDescent="0.25">
      <c r="B8" s="77" t="s">
        <v>110</v>
      </c>
      <c r="C8" s="159">
        <v>0.77100000000000002</v>
      </c>
    </row>
    <row r="9" spans="2:3" ht="15.75" thickBot="1" x14ac:dyDescent="0.3">
      <c r="B9" s="160" t="s">
        <v>111</v>
      </c>
      <c r="C9" s="161">
        <v>17.083000000000002</v>
      </c>
    </row>
    <row r="10" spans="2:3" ht="18" customHeight="1" x14ac:dyDescent="0.25">
      <c r="B10" s="138" t="s">
        <v>89</v>
      </c>
      <c r="C10" s="162"/>
    </row>
    <row r="11" spans="2:3" ht="17.25" x14ac:dyDescent="0.25">
      <c r="B11" s="77" t="s">
        <v>112</v>
      </c>
      <c r="C11" s="159">
        <v>0.245</v>
      </c>
    </row>
    <row r="12" spans="2:3" x14ac:dyDescent="0.25">
      <c r="B12" s="105"/>
      <c r="C12" s="163"/>
    </row>
    <row r="13" spans="2:3" ht="15" customHeight="1" x14ac:dyDescent="0.25">
      <c r="B13" s="168" t="s">
        <v>113</v>
      </c>
      <c r="C13" s="168"/>
    </row>
    <row r="14" spans="2:3" x14ac:dyDescent="0.25">
      <c r="B14" s="157"/>
      <c r="C14" s="162"/>
    </row>
    <row r="15" spans="2:3" ht="15.75" x14ac:dyDescent="0.25">
      <c r="B15" s="156" t="s">
        <v>114</v>
      </c>
      <c r="C15" s="162"/>
    </row>
    <row r="16" spans="2:3" x14ac:dyDescent="0.25">
      <c r="B16" s="157"/>
      <c r="C16" s="162" t="s">
        <v>107</v>
      </c>
    </row>
    <row r="17" spans="2:3" x14ac:dyDescent="0.25">
      <c r="B17" s="77" t="s">
        <v>115</v>
      </c>
      <c r="C17" s="159"/>
    </row>
    <row r="18" spans="2:3" x14ac:dyDescent="0.25">
      <c r="B18" s="77" t="s">
        <v>116</v>
      </c>
      <c r="C18" s="159">
        <v>16.073</v>
      </c>
    </row>
    <row r="19" spans="2:3" x14ac:dyDescent="0.25">
      <c r="B19" s="77" t="s">
        <v>123</v>
      </c>
      <c r="C19" s="159">
        <v>6</v>
      </c>
    </row>
    <row r="20" spans="2:3" x14ac:dyDescent="0.25">
      <c r="B20" s="77" t="s">
        <v>124</v>
      </c>
      <c r="C20" s="159">
        <v>1.5</v>
      </c>
    </row>
    <row r="21" spans="2:3" x14ac:dyDescent="0.25">
      <c r="B21" s="157"/>
      <c r="C21" s="162"/>
    </row>
    <row r="22" spans="2:3" ht="18" x14ac:dyDescent="0.25">
      <c r="B22" s="156" t="s">
        <v>117</v>
      </c>
      <c r="C22" s="162"/>
    </row>
    <row r="23" spans="2:3" x14ac:dyDescent="0.25">
      <c r="B23" s="157"/>
      <c r="C23" s="162" t="s">
        <v>107</v>
      </c>
    </row>
    <row r="24" spans="2:3" x14ac:dyDescent="0.25">
      <c r="B24" s="77" t="s">
        <v>85</v>
      </c>
      <c r="C24" s="159">
        <v>2.5613999999999999</v>
      </c>
    </row>
    <row r="25" spans="2:3" x14ac:dyDescent="0.25">
      <c r="B25" s="77" t="s">
        <v>118</v>
      </c>
      <c r="C25" s="159">
        <v>4.4000000000000004</v>
      </c>
    </row>
    <row r="27" spans="2:3" x14ac:dyDescent="0.25">
      <c r="B27" s="168" t="s">
        <v>119</v>
      </c>
      <c r="C27" s="168"/>
    </row>
  </sheetData>
  <mergeCells count="2">
    <mergeCell ref="B13:C13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51933C-DDC1-4739-91AB-83712BBFDEE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6c4e6a-6d57-47d6-9288-076169c1f69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AA237E-839C-494F-94FD-A8CF0C683B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437A11-9BF9-4199-890A-9021BB1129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4B04E5C-3014-4C99-8450-E3E978979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Климантов Никита Андреевич</cp:lastModifiedBy>
  <cp:lastPrinted>2017-10-13T09:17:44Z</cp:lastPrinted>
  <dcterms:created xsi:type="dcterms:W3CDTF">2016-10-10T15:16:02Z</dcterms:created>
  <dcterms:modified xsi:type="dcterms:W3CDTF">2019-04-15T06:41:32Z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